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How to use pricelist" sheetId="1" r:id="rId1"/>
    <sheet name="VW 02J 02A" sheetId="2" r:id="rId2"/>
    <sheet name="VW 02M 02Q" sheetId="3" r:id="rId3"/>
    <sheet name="Audi 01E" sheetId="4" r:id="rId4"/>
    <sheet name="Honda 6sp (K-series)" sheetId="5" r:id="rId5"/>
    <sheet name="Honda  5sp (B-series)" sheetId="6" r:id="rId6"/>
    <sheet name="Suzuki Swift Mk22, 5sp (1,3 Gti)" sheetId="7" r:id="rId7"/>
    <sheet name="Suzuki Swift Z  5sp (1,6 Sport)" sheetId="8" r:id="rId8"/>
    <sheet name="Toyota Celica GT4 ,  MR2 Turbo  -  E153" sheetId="9" r:id="rId9"/>
    <sheet name="Mitsubishi EVO 4-9gen 5sp" sheetId="10" r:id="rId10"/>
    <sheet name="Subaru" sheetId="11" r:id="rId11"/>
    <sheet name="LSD" sheetId="12" r:id="rId12"/>
  </sheets>
  <definedNames>
    <definedName name="_xlnm.Print_Area" localSheetId="1">'VW 02J 02A'!$A$1:$H$1</definedName>
    <definedName name="_xlnm.Print_Area" localSheetId="2">'VW 02M 02Q'!$A$1:$G$47</definedName>
    <definedName name="Excel_BuiltIn_Print_Area" localSheetId="1">NA()</definedName>
    <definedName name="Excel_BuiltIn_Print_Area" localSheetId="2">'VW 02M 02Q'!$A$1:$G$47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F32" authorId="0">
      <text>
        <r>
          <rPr>
            <b/>
            <sz val="8"/>
            <color indexed="8"/>
            <rFont val="Tahoma"/>
            <family val="2"/>
          </rPr>
          <t xml:space="preserve">Kaspar PC:
</t>
        </r>
      </text>
    </comment>
    <comment ref="J32" authorId="0">
      <text>
        <r>
          <rPr>
            <b/>
            <sz val="8"/>
            <color indexed="8"/>
            <rFont val="Tahoma"/>
            <family val="2"/>
          </rPr>
          <t xml:space="preserve">Kaspar PC:
</t>
        </r>
      </text>
    </comment>
  </commentList>
</comments>
</file>

<file path=xl/sharedStrings.xml><?xml version="1.0" encoding="utf-8"?>
<sst xmlns="http://schemas.openxmlformats.org/spreadsheetml/2006/main" count="1441" uniqueCount="973">
  <si>
    <t>Spare parts price list of SQS Racing made gearboxes – DOG and synchro</t>
  </si>
  <si>
    <t>in this file you will find  all available spare parts to gearkits made to stock</t>
  </si>
  <si>
    <t xml:space="preserve">namely to : </t>
  </si>
  <si>
    <t>VW Audi   - 02A / 02J / MQ250</t>
  </si>
  <si>
    <t>LSDs are all on one page</t>
  </si>
  <si>
    <t>VW Audi   - 02M / 02Q / MQ350</t>
  </si>
  <si>
    <t xml:space="preserve">VW Audi   - 01E  2WD / 4WD </t>
  </si>
  <si>
    <t>Honda 6sp (K-series)</t>
  </si>
  <si>
    <t>Honda  5sp (B-series)</t>
  </si>
  <si>
    <t>Suzuki Swift Mk2  5sp (1,3 Gti)</t>
  </si>
  <si>
    <t>Suzuki Swift Z / Mk4    5sp (1,6 Sport)</t>
  </si>
  <si>
    <t>Suzuki Swift / Cultus  4x4  Mk2  (1,3 )</t>
  </si>
  <si>
    <t>Toyota Celica GT4 / MR2 Turbo  -  E153</t>
  </si>
  <si>
    <t>Mitsubishi EVO 4-9gen   5sp</t>
  </si>
  <si>
    <t>In bottom of this page you can see  name of lists (gearbox types) – just click on it to see required page</t>
  </si>
  <si>
    <r>
      <rPr>
        <b/>
        <sz val="12"/>
        <rFont val="Arial CE"/>
        <family val="2"/>
      </rPr>
      <t>Searching</t>
    </r>
    <r>
      <rPr>
        <sz val="12"/>
        <rFont val="Arial CE"/>
        <family val="2"/>
      </rPr>
      <t xml:space="preserve"> – press :  </t>
    </r>
    <r>
      <rPr>
        <b/>
        <sz val="12"/>
        <rFont val="Arial CE"/>
        <family val="2"/>
      </rPr>
      <t xml:space="preserve">CTRL + H </t>
    </r>
    <r>
      <rPr>
        <sz val="12"/>
        <rFont val="Arial CE"/>
        <family val="2"/>
      </rPr>
      <t xml:space="preserve"> to enter searching mode and write name of part or part no. - than be sure you have marked : „Search all lists“</t>
    </r>
  </si>
  <si>
    <t>Spare parts to gearkits which are made custom or was removed from  stock program  – please ask for quotation on:  sqs@sqsracing.com</t>
  </si>
  <si>
    <t>Ford Cosworth – MT75</t>
  </si>
  <si>
    <t>Ford Focus / Escort  MTX75</t>
  </si>
  <si>
    <t>VW  - 02T  (MQ200)</t>
  </si>
  <si>
    <t>VW  - 085</t>
  </si>
  <si>
    <t>VW  - 020</t>
  </si>
  <si>
    <t>Hyundai  i20  6sp</t>
  </si>
  <si>
    <t>Toyota Corolla  –  C60</t>
  </si>
  <si>
    <t>Opel  - M32</t>
  </si>
  <si>
    <t>Opel - F20</t>
  </si>
  <si>
    <t>Subaru Impreza 5sp</t>
  </si>
  <si>
    <t>Subaru Impreza 6sp</t>
  </si>
  <si>
    <t>Porsche GT3 996 / 997</t>
  </si>
  <si>
    <t>Nissan GT Skyline 5sp RWD</t>
  </si>
  <si>
    <t>BMW M3 / Opel Ascona  – Getrag 265</t>
  </si>
  <si>
    <t>Lancia Delta</t>
  </si>
  <si>
    <t>Spare parts pricelist</t>
  </si>
  <si>
    <t xml:space="preserve">DOG box 02A/02J (MQ250)      </t>
  </si>
  <si>
    <t>Ratio set name:</t>
  </si>
  <si>
    <t>GOLF / GOLF SHORT</t>
  </si>
  <si>
    <t>Code</t>
  </si>
  <si>
    <t>Count of teeth</t>
  </si>
  <si>
    <t>Count of teeth- oposite gear</t>
  </si>
  <si>
    <t>Note</t>
  </si>
  <si>
    <t>Name</t>
  </si>
  <si>
    <t>Price EUR    ex VAT</t>
  </si>
  <si>
    <t>SQS6S/…….</t>
  </si>
  <si>
    <t>0-0100</t>
  </si>
  <si>
    <t>INLET shaft</t>
  </si>
  <si>
    <t>0-0101</t>
  </si>
  <si>
    <t>16/19</t>
  </si>
  <si>
    <t>28/28</t>
  </si>
  <si>
    <t>GOLF</t>
  </si>
  <si>
    <t>Twingear 3°-4° IN</t>
  </si>
  <si>
    <t>15/16</t>
  </si>
  <si>
    <t>28/25</t>
  </si>
  <si>
    <t>SHORT</t>
  </si>
  <si>
    <t>0-0102</t>
  </si>
  <si>
    <t>gear 5° IN</t>
  </si>
  <si>
    <t>0-0103</t>
  </si>
  <si>
    <t>gear 6° IN</t>
  </si>
  <si>
    <t>0-0105</t>
  </si>
  <si>
    <t>hub of sleeve 5°-6°</t>
  </si>
  <si>
    <t>0-0106</t>
  </si>
  <si>
    <t>sleeve 5°-6°</t>
  </si>
  <si>
    <t>0-0107</t>
  </si>
  <si>
    <t>washer 5°</t>
  </si>
  <si>
    <t>0-0108</t>
  </si>
  <si>
    <t>spacer pod bearing 5°-6°</t>
  </si>
  <si>
    <t>0-0200</t>
  </si>
  <si>
    <t>see ratios in bottom</t>
  </si>
  <si>
    <t>OUTLET shaft (pinion)</t>
  </si>
  <si>
    <t>0-0201</t>
  </si>
  <si>
    <t>gear 1° OUT</t>
  </si>
  <si>
    <t>0-0202</t>
  </si>
  <si>
    <t>gear 2° OUT</t>
  </si>
  <si>
    <t>0-0203</t>
  </si>
  <si>
    <t>gear 3° OUT</t>
  </si>
  <si>
    <t>0-0204</t>
  </si>
  <si>
    <t>gear 4° OUT</t>
  </si>
  <si>
    <t>0-0205</t>
  </si>
  <si>
    <t>gear 5° OUT</t>
  </si>
  <si>
    <t>0-0206</t>
  </si>
  <si>
    <t>gear 6° OUT</t>
  </si>
  <si>
    <t>0-0207</t>
  </si>
  <si>
    <t>hub of sleeve  1°-2°</t>
  </si>
  <si>
    <t>0-0208</t>
  </si>
  <si>
    <t>sleeve 1°-2°</t>
  </si>
  <si>
    <t>0-0209</t>
  </si>
  <si>
    <t>hub of sleeve  3°-4°</t>
  </si>
  <si>
    <t>0-0210</t>
  </si>
  <si>
    <t>sleeve 3°-4°</t>
  </si>
  <si>
    <t>0-0211</t>
  </si>
  <si>
    <t>spacer under bearing 2°</t>
  </si>
  <si>
    <t>0-0212</t>
  </si>
  <si>
    <t>spacer betwin 5°-6°</t>
  </si>
  <si>
    <t>0-0301</t>
  </si>
  <si>
    <t>Crown wheel</t>
  </si>
  <si>
    <t>0-0302</t>
  </si>
  <si>
    <t>gear Reverse</t>
  </si>
  <si>
    <t>0-0303</t>
  </si>
  <si>
    <t>Shift-pullrod</t>
  </si>
  <si>
    <t>0-0304</t>
  </si>
  <si>
    <t>washer of fork cyliner</t>
  </si>
  <si>
    <t>0-0325</t>
  </si>
  <si>
    <t>Alu cover (5°-6°)</t>
  </si>
  <si>
    <t>massive shift rod bushing</t>
  </si>
  <si>
    <t>bolt M7-90</t>
  </si>
  <si>
    <t>bolt M7-60</t>
  </si>
  <si>
    <t>bearing ball-double  4304 B</t>
  </si>
  <si>
    <t>bearing roller  NJ 2304 E</t>
  </si>
  <si>
    <t>0-0330</t>
  </si>
  <si>
    <t xml:space="preserve">bearing roller cage K 30x34x13 </t>
  </si>
  <si>
    <t>0-0335</t>
  </si>
  <si>
    <t>C-clip / Seger-ring 24</t>
  </si>
  <si>
    <t>0-0334</t>
  </si>
  <si>
    <t>Ring-spring 20x2</t>
  </si>
  <si>
    <t>Spacer enstead 5° (by 4speed)</t>
  </si>
  <si>
    <t>Final Drives</t>
  </si>
  <si>
    <t>CW</t>
  </si>
  <si>
    <t>Pinion</t>
  </si>
  <si>
    <t>ratio</t>
  </si>
  <si>
    <t xml:space="preserve">require machining case around pinion </t>
  </si>
  <si>
    <t>Ratio set:</t>
  </si>
  <si>
    <t>teeth</t>
  </si>
  <si>
    <t>1.gear</t>
  </si>
  <si>
    <t>2.gear</t>
  </si>
  <si>
    <t>3.gear</t>
  </si>
  <si>
    <t>4.gear</t>
  </si>
  <si>
    <t>5.gear</t>
  </si>
  <si>
    <t>6.gear</t>
  </si>
  <si>
    <t>GOLF SHORT 2017</t>
  </si>
  <si>
    <t>VW02J  -  SSL /SAR   5° Synchro kit</t>
  </si>
  <si>
    <t>EUR</t>
  </si>
  <si>
    <t>KM-S-01-01 02J</t>
  </si>
  <si>
    <t>INLET Shaft</t>
  </si>
  <si>
    <t>KM-S-01-02 02J</t>
  </si>
  <si>
    <t>Gear 3 IN</t>
  </si>
  <si>
    <t>KM-S-01-03 02J</t>
  </si>
  <si>
    <t>Gear 4 IN</t>
  </si>
  <si>
    <t>KM-S-01-04 02J</t>
  </si>
  <si>
    <t>Gear 5 IN</t>
  </si>
  <si>
    <t>KM-S-01-06 02J</t>
  </si>
  <si>
    <t>Spacer  3-4 IN</t>
  </si>
  <si>
    <t xml:space="preserve">  + unreturned conus gear</t>
  </si>
  <si>
    <t>KM-S-02-01 02J</t>
  </si>
  <si>
    <t>Gear 1 OUT</t>
  </si>
  <si>
    <t>KM-S-02-02 02J</t>
  </si>
  <si>
    <t>Gear 2 OUT</t>
  </si>
  <si>
    <t>KM-S-02-03 02J</t>
  </si>
  <si>
    <t>Gear 3 OUT</t>
  </si>
  <si>
    <t>KM-S-02-04 02J</t>
  </si>
  <si>
    <t>Gear 4 OUT</t>
  </si>
  <si>
    <t>KM-S-02-05 02J</t>
  </si>
  <si>
    <t>Gear 5  OUT</t>
  </si>
  <si>
    <t>KM-S-02-06 02J</t>
  </si>
  <si>
    <t>Gear R</t>
  </si>
  <si>
    <t>DOG box 02M /02Q (MQ350)      BOOST / LONG / OLD LONG / SHORT</t>
  </si>
  <si>
    <t>weight kg</t>
  </si>
  <si>
    <t>02M0206</t>
  </si>
  <si>
    <t>hub of sleeve 1°- 2°</t>
  </si>
  <si>
    <t>02M0207</t>
  </si>
  <si>
    <t xml:space="preserve">sleeve 1°- 2° </t>
  </si>
  <si>
    <t>02M0208</t>
  </si>
  <si>
    <t>hub of sleeve 3°- 4°</t>
  </si>
  <si>
    <t>02M0209</t>
  </si>
  <si>
    <t>sleeve 3°- 4°</t>
  </si>
  <si>
    <t>02M0304</t>
  </si>
  <si>
    <t>hub of sleeve 5° - 6°</t>
  </si>
  <si>
    <t>02M0305</t>
  </si>
  <si>
    <t>sleeve 5°- 6°</t>
  </si>
  <si>
    <t>02M0418</t>
  </si>
  <si>
    <t>AL shift fork 3/4</t>
  </si>
  <si>
    <t>RSE12</t>
  </si>
  <si>
    <t>Reinforced Shift Element to 1-2 fork rod</t>
  </si>
  <si>
    <t>RSE34</t>
  </si>
  <si>
    <t>Reinforced Shift Element to 3-4 fork rod</t>
  </si>
  <si>
    <t>RSE56</t>
  </si>
  <si>
    <t>Old – 02M0402M/Q</t>
  </si>
  <si>
    <t>Reinforced Shift Element to 5-6 fork rod</t>
  </si>
  <si>
    <t>02M0420</t>
  </si>
  <si>
    <t>nut M6</t>
  </si>
  <si>
    <t>10419</t>
  </si>
  <si>
    <t>bolt M6x10</t>
  </si>
  <si>
    <t>PK424</t>
  </si>
  <si>
    <t>Flexi-peg 4x24</t>
  </si>
  <si>
    <t>BOLTRSE</t>
  </si>
  <si>
    <t>IMBUS bolt to 1-2  / 5-6 RSE</t>
  </si>
  <si>
    <t>02M0220</t>
  </si>
  <si>
    <t>reinforced ring  to half-months)</t>
  </si>
  <si>
    <t>02M0406</t>
  </si>
  <si>
    <t>shim 0,3mm</t>
  </si>
  <si>
    <t>02M0407</t>
  </si>
  <si>
    <t>shim 0,5mm</t>
  </si>
  <si>
    <t>02Q0405</t>
  </si>
  <si>
    <t>bushing steel  4° 52mm</t>
  </si>
  <si>
    <t>02Q0406</t>
  </si>
  <si>
    <t>bushing bronze 4° 52mm</t>
  </si>
  <si>
    <t>02M0417</t>
  </si>
  <si>
    <t>shift finger = part + assembly</t>
  </si>
  <si>
    <t>02M0100Q</t>
  </si>
  <si>
    <t>9-12</t>
  </si>
  <si>
    <t>29-26</t>
  </si>
  <si>
    <t>BOOST LONG II</t>
  </si>
  <si>
    <t>INLET shaft Q</t>
  </si>
  <si>
    <t>02M0100M</t>
  </si>
  <si>
    <t>INLET shaft M</t>
  </si>
  <si>
    <t>02M0100A</t>
  </si>
  <si>
    <t>INLET shaft Q Strong</t>
  </si>
  <si>
    <t>02M0100QS</t>
  </si>
  <si>
    <t>10-12</t>
  </si>
  <si>
    <t>34-31</t>
  </si>
  <si>
    <t>SHORT LONG I</t>
  </si>
  <si>
    <t>02M0100MS</t>
  </si>
  <si>
    <t>02M-01-03</t>
  </si>
  <si>
    <t>15</t>
  </si>
  <si>
    <t>BOOST</t>
  </si>
  <si>
    <t xml:space="preserve">gear 3rd INLET </t>
  </si>
  <si>
    <t>02M-01-04</t>
  </si>
  <si>
    <t>17</t>
  </si>
  <si>
    <t xml:space="preserve">gear 4th/6th  INLET </t>
  </si>
  <si>
    <t>02M0101B</t>
  </si>
  <si>
    <t>15-17</t>
  </si>
  <si>
    <t>23-20</t>
  </si>
  <si>
    <t>Twin-gear 3°- 4° IN</t>
  </si>
  <si>
    <t>NO MORE</t>
  </si>
  <si>
    <t>23</t>
  </si>
  <si>
    <t>3rd gear IN</t>
  </si>
  <si>
    <t>20</t>
  </si>
  <si>
    <t>4th gear IN</t>
  </si>
  <si>
    <t>02M0101D111</t>
  </si>
  <si>
    <t>15-18</t>
  </si>
  <si>
    <t>DRAG 1,11</t>
  </si>
  <si>
    <t>Twin-gear 3°- 4° Extra 3° Drag</t>
  </si>
  <si>
    <t>02M0101D100</t>
  </si>
  <si>
    <t>16-19</t>
  </si>
  <si>
    <t>23-19</t>
  </si>
  <si>
    <t>DRAG 1,00</t>
  </si>
  <si>
    <t>Twin-gear 3°- 4° Extra 3.° a 4.° Drag</t>
  </si>
  <si>
    <t>02M01-03 D100</t>
  </si>
  <si>
    <t>16</t>
  </si>
  <si>
    <t>02M01-04 D100</t>
  </si>
  <si>
    <t>19</t>
  </si>
  <si>
    <t>02M0101L2</t>
  </si>
  <si>
    <t>14-16</t>
  </si>
  <si>
    <t>23-22</t>
  </si>
  <si>
    <t>LONG II</t>
  </si>
  <si>
    <t>Twin-gear 3°- 4° -6° IN Long II</t>
  </si>
  <si>
    <t>02M0101L1</t>
  </si>
  <si>
    <t>28-26</t>
  </si>
  <si>
    <t>LONG I</t>
  </si>
  <si>
    <t>Twin-gear 3°- 4°  6° IN</t>
  </si>
  <si>
    <t>02M0101S</t>
  </si>
  <si>
    <t>14-14</t>
  </si>
  <si>
    <t>29-24</t>
  </si>
  <si>
    <t>Twin-gear 3°- 4° - 6° IN Short</t>
  </si>
  <si>
    <t>02M0102B</t>
  </si>
  <si>
    <t>gear 5 ° IN</t>
  </si>
  <si>
    <t>02M0102L2</t>
  </si>
  <si>
    <t>22</t>
  </si>
  <si>
    <t>gear 5 ° IN Long II</t>
  </si>
  <si>
    <t>02M0102L1</t>
  </si>
  <si>
    <t>02M0102S</t>
  </si>
  <si>
    <t>12</t>
  </si>
  <si>
    <t>gear 5 ° IN Short</t>
  </si>
  <si>
    <t>02M0201B</t>
  </si>
  <si>
    <t>29</t>
  </si>
  <si>
    <t>9</t>
  </si>
  <si>
    <t>gear 1 ° OUT</t>
  </si>
  <si>
    <t>02M0201S</t>
  </si>
  <si>
    <t>34</t>
  </si>
  <si>
    <t>10</t>
  </si>
  <si>
    <t>02M0202B</t>
  </si>
  <si>
    <t>26</t>
  </si>
  <si>
    <t>gear 2 ° OUT</t>
  </si>
  <si>
    <t>02M0202S</t>
  </si>
  <si>
    <t>31</t>
  </si>
  <si>
    <t>02M0203B</t>
  </si>
  <si>
    <t>gear 3 ° OUT</t>
  </si>
  <si>
    <t>02M0203L2</t>
  </si>
  <si>
    <t>14</t>
  </si>
  <si>
    <t>gear 3 ° OUT Long II</t>
  </si>
  <si>
    <t>02M0203L1</t>
  </si>
  <si>
    <t>28</t>
  </si>
  <si>
    <t>02M0203S</t>
  </si>
  <si>
    <t>gear 3 ° OUT Short</t>
  </si>
  <si>
    <t>02M0204B</t>
  </si>
  <si>
    <t>gear 4 ° OUT</t>
  </si>
  <si>
    <t>02M0204D100</t>
  </si>
  <si>
    <t>gear 4° Drag 1,00</t>
  </si>
  <si>
    <t>02M0204L2</t>
  </si>
  <si>
    <t>gear 4 ° OUT Long II</t>
  </si>
  <si>
    <t>02M0204L1</t>
  </si>
  <si>
    <t>18</t>
  </si>
  <si>
    <t>02M0204S</t>
  </si>
  <si>
    <t>24</t>
  </si>
  <si>
    <t>gear 4 ° OUT Short</t>
  </si>
  <si>
    <t>02M0301B</t>
  </si>
  <si>
    <t>02M0301L2</t>
  </si>
  <si>
    <t>gear 5° OUT Long II</t>
  </si>
  <si>
    <t>02M0301L1</t>
  </si>
  <si>
    <t>02M0301S</t>
  </si>
  <si>
    <t>gear 5° OUT Short</t>
  </si>
  <si>
    <t>02M0302B</t>
  </si>
  <si>
    <t>02M0302L2</t>
  </si>
  <si>
    <t>gear 6° OUT Long II</t>
  </si>
  <si>
    <t>02M0302L1</t>
  </si>
  <si>
    <t>02M0302S</t>
  </si>
  <si>
    <t>gear 6° OUT Short</t>
  </si>
  <si>
    <t>02M0302TDI</t>
  </si>
  <si>
    <t>Extra 6° TDI</t>
  </si>
  <si>
    <t>02M0401B</t>
  </si>
  <si>
    <t>gear reverse idle (welded on shaft) – exchange</t>
  </si>
  <si>
    <t>02M0401S</t>
  </si>
  <si>
    <t>25</t>
  </si>
  <si>
    <t>02M0403</t>
  </si>
  <si>
    <t>DRAG 4°</t>
  </si>
  <si>
    <t>spacer DRAG (replace 5°)</t>
  </si>
  <si>
    <t>synchro kit 02Q/02M (MQ350)</t>
  </si>
  <si>
    <t xml:space="preserve"> 3°- 6°  BOOST </t>
  </si>
  <si>
    <t>QSB 13-15t</t>
  </si>
  <si>
    <t>Gear 3°INLET</t>
  </si>
  <si>
    <t>QSB 14-17t</t>
  </si>
  <si>
    <t>Gear 4°INLET</t>
  </si>
  <si>
    <t xml:space="preserve"> </t>
  </si>
  <si>
    <t>Gear 5° INLET</t>
  </si>
  <si>
    <t>QSB 53-23t</t>
  </si>
  <si>
    <t>Gear 3° out</t>
  </si>
  <si>
    <t>QSB 54-20t</t>
  </si>
  <si>
    <t>Gear 4°out</t>
  </si>
  <si>
    <t>QSB 55-20t</t>
  </si>
  <si>
    <t>Gear 5°out</t>
  </si>
  <si>
    <t>QSB 56-17t</t>
  </si>
  <si>
    <t>Gear 6°out</t>
  </si>
  <si>
    <t>QSB 56-16t</t>
  </si>
  <si>
    <t>BOOST-TDI</t>
  </si>
  <si>
    <t>Gear 6°out – TDI</t>
  </si>
  <si>
    <t>LONG</t>
  </si>
  <si>
    <t>QSL 134-14/16t</t>
  </si>
  <si>
    <t>14/16</t>
  </si>
  <si>
    <t>23/22</t>
  </si>
  <si>
    <t>Twingear 3-4</t>
  </si>
  <si>
    <t>QSL 15-15t</t>
  </si>
  <si>
    <t>Gear 5° inlet</t>
  </si>
  <si>
    <t>QSL 53-23t</t>
  </si>
  <si>
    <t>QSL 54-22t</t>
  </si>
  <si>
    <t>QSL 55-22t</t>
  </si>
  <si>
    <t>QSL 56-20t</t>
  </si>
  <si>
    <t>Ratio set 2 LONG</t>
  </si>
  <si>
    <t>Ratio set 3 BOOST</t>
  </si>
  <si>
    <t>Ratio set 4 DRAG</t>
  </si>
  <si>
    <r>
      <rPr>
        <b/>
        <u val="single"/>
        <sz val="10"/>
        <rFont val="Arial CE"/>
        <family val="2"/>
      </rPr>
      <t>Optional  4</t>
    </r>
    <r>
      <rPr>
        <b/>
        <u val="single"/>
        <vertAlign val="superscript"/>
        <sz val="10"/>
        <rFont val="Arial CE"/>
        <family val="2"/>
      </rPr>
      <t>th</t>
    </r>
    <r>
      <rPr>
        <b/>
        <u val="single"/>
        <sz val="10"/>
        <rFont val="Arial CE"/>
        <family val="2"/>
      </rPr>
      <t xml:space="preserve"> or 3</t>
    </r>
    <r>
      <rPr>
        <b/>
        <u val="single"/>
        <vertAlign val="superscript"/>
        <sz val="10"/>
        <rFont val="Arial CE"/>
        <family val="2"/>
      </rPr>
      <t>rd</t>
    </r>
    <r>
      <rPr>
        <b/>
        <u val="single"/>
        <sz val="10"/>
        <rFont val="Arial CE"/>
        <family val="2"/>
      </rPr>
      <t xml:space="preserve"> + 4</t>
    </r>
    <r>
      <rPr>
        <b/>
        <u val="single"/>
        <vertAlign val="superscript"/>
        <sz val="10"/>
        <rFont val="Arial CE"/>
        <family val="2"/>
      </rPr>
      <t>th</t>
    </r>
    <r>
      <rPr>
        <b/>
        <u val="single"/>
        <sz val="10"/>
        <rFont val="Arial CE"/>
        <family val="2"/>
      </rPr>
      <t xml:space="preserve"> gear </t>
    </r>
    <r>
      <rPr>
        <b/>
        <sz val="10"/>
        <rFont val="Arial CE"/>
        <family val="2"/>
      </rPr>
      <t>:</t>
    </r>
  </si>
  <si>
    <t xml:space="preserve">  </t>
  </si>
  <si>
    <t>DOG box 01E – 4x4      SHORT / MID / LONG / SUPERLONG / DRAG</t>
  </si>
  <si>
    <t>KM-25/01-00</t>
  </si>
  <si>
    <t>10 / 13</t>
  </si>
  <si>
    <t>28 / 25</t>
  </si>
  <si>
    <t>KM-25/01-01</t>
  </si>
  <si>
    <t>hub of sleeve 3°-4°</t>
  </si>
  <si>
    <t>KM-25/01-02</t>
  </si>
  <si>
    <t>KM-25/01-03</t>
  </si>
  <si>
    <t>gear 3°IN</t>
  </si>
  <si>
    <t>KM-25/01-04</t>
  </si>
  <si>
    <t>gear 4°IN</t>
  </si>
  <si>
    <t>KM-25/01-05</t>
  </si>
  <si>
    <t>gear 5°IN</t>
  </si>
  <si>
    <t>KM-25/01-06</t>
  </si>
  <si>
    <t>gear 6°IN</t>
  </si>
  <si>
    <t>KM-25/01-07</t>
  </si>
  <si>
    <t>sleeve 3°-4°, 5°-6°</t>
  </si>
  <si>
    <t>KM-25/01-10</t>
  </si>
  <si>
    <t>washer 4°IN</t>
  </si>
  <si>
    <t>KM-25/01-11</t>
  </si>
  <si>
    <t>bearing ring 4°IN</t>
  </si>
  <si>
    <t>KM-25/01-12</t>
  </si>
  <si>
    <t>bearing ring 5°IN</t>
  </si>
  <si>
    <t>KM-25/01-13</t>
  </si>
  <si>
    <t>bearing ring 6°IN</t>
  </si>
  <si>
    <t>KM-25/01-14D</t>
  </si>
  <si>
    <t>spacer 5°-6° IN-DRAG</t>
  </si>
  <si>
    <t>DOG box 01E – 2WD (different from 4x4 version)</t>
  </si>
  <si>
    <t>KM-25/02-00</t>
  </si>
  <si>
    <t>OUTLET TUBULAR shaft</t>
  </si>
  <si>
    <t>KM-25/02-01</t>
  </si>
  <si>
    <t>gear 1°OUT</t>
  </si>
  <si>
    <t>KM-25/02-012WD</t>
  </si>
  <si>
    <t>KM-25/02-02</t>
  </si>
  <si>
    <t>gear 2°OUT</t>
  </si>
  <si>
    <t>KM-25/02-022WD</t>
  </si>
  <si>
    <t>KM-25/02-03</t>
  </si>
  <si>
    <t>hub of sleeve 1°-2°</t>
  </si>
  <si>
    <t>KM-25/02-032WD</t>
  </si>
  <si>
    <t>KM-25/02-04</t>
  </si>
  <si>
    <t>KM-25/02-05</t>
  </si>
  <si>
    <t>gear 5°OUT</t>
  </si>
  <si>
    <t>KM-25/02-052WD</t>
  </si>
  <si>
    <t>KM-25/02-06</t>
  </si>
  <si>
    <t>gear 6°OUT</t>
  </si>
  <si>
    <t>KM-25/02-062WD</t>
  </si>
  <si>
    <t>KM-25/02-07</t>
  </si>
  <si>
    <t>spacer 5°-6°OUT</t>
  </si>
  <si>
    <t>KM-25/03-01</t>
  </si>
  <si>
    <t>fork 3-4 , 5-6</t>
  </si>
  <si>
    <t>KM-25/03-02</t>
  </si>
  <si>
    <t>fork 1-2</t>
  </si>
  <si>
    <t>KM-25/04-01</t>
  </si>
  <si>
    <t>needle bearing 1,2°OUT</t>
  </si>
  <si>
    <t>KM-25/04-03</t>
  </si>
  <si>
    <t>needle bearing 3°IN</t>
  </si>
  <si>
    <t>KM-25/04-04</t>
  </si>
  <si>
    <t>needle bearing 4°IN</t>
  </si>
  <si>
    <t>KM-25/02-082WD</t>
  </si>
  <si>
    <t>bearing ring 1°OUT</t>
  </si>
  <si>
    <t>KM-25/04-05</t>
  </si>
  <si>
    <t>needle bearing 5,6°IN</t>
  </si>
  <si>
    <t>KM-25/02-092WD</t>
  </si>
  <si>
    <t>bearing ring 2°OUT</t>
  </si>
  <si>
    <t>Ratios SQS DOG Audi 01E 4WD / 2WD  DOG kits</t>
  </si>
  <si>
    <t>01E SHORT</t>
  </si>
  <si>
    <t>01E MID</t>
  </si>
  <si>
    <t>01E LONG</t>
  </si>
  <si>
    <t>01E DRAG 4°</t>
  </si>
  <si>
    <t>01E SUPER LONG</t>
  </si>
  <si>
    <t>Dog Box Honda 6speed (K-series engine EP3, FN2, DC5 etc…)</t>
  </si>
  <si>
    <t>weight     kg</t>
  </si>
  <si>
    <t>EP3-01-0102</t>
  </si>
  <si>
    <t>11/15</t>
  </si>
  <si>
    <t>27/25</t>
  </si>
  <si>
    <t>EP3-01-03</t>
  </si>
  <si>
    <t>Gear IN 3°</t>
  </si>
  <si>
    <t>EP3-01-04</t>
  </si>
  <si>
    <t>Gear IN 4°</t>
  </si>
  <si>
    <t>EP3-01-05</t>
  </si>
  <si>
    <t>Gear IN 5°</t>
  </si>
  <si>
    <t>EP3-01-06</t>
  </si>
  <si>
    <t>Gear IN 6°</t>
  </si>
  <si>
    <t>EP3-01-07</t>
  </si>
  <si>
    <t>sleeve 3-6</t>
  </si>
  <si>
    <t>EP3-01-08</t>
  </si>
  <si>
    <t>Hub of sleeve 3. a 4.°</t>
  </si>
  <si>
    <t>EP3-01-10</t>
  </si>
  <si>
    <t>Hub of sleeve 5. a 6.°</t>
  </si>
  <si>
    <t>EP3-02-01</t>
  </si>
  <si>
    <t>Gear OUT 1°</t>
  </si>
  <si>
    <t>EP3-02-02</t>
  </si>
  <si>
    <t>Gear OUT 2°</t>
  </si>
  <si>
    <t>EP3-02-03</t>
  </si>
  <si>
    <t>Gear OUT 3°</t>
  </si>
  <si>
    <t>EP3-02-04</t>
  </si>
  <si>
    <t>Gear OUT 4°</t>
  </si>
  <si>
    <t>EP3-02-05</t>
  </si>
  <si>
    <t>Gear OUT 5°</t>
  </si>
  <si>
    <t>EP3-02-06</t>
  </si>
  <si>
    <t>Gear OUT 6°</t>
  </si>
  <si>
    <t>EP3-02-07</t>
  </si>
  <si>
    <t>sleeve 1-2</t>
  </si>
  <si>
    <t>EP3-02-08</t>
  </si>
  <si>
    <t>Hub of sleeve 1. a 2.°</t>
  </si>
  <si>
    <t>EP3-02-11</t>
  </si>
  <si>
    <t>spacer 44</t>
  </si>
  <si>
    <t>EP3-02-12</t>
  </si>
  <si>
    <t>spacer 47</t>
  </si>
  <si>
    <t>EP3-02-13</t>
  </si>
  <si>
    <t>bronze ring 51,6</t>
  </si>
  <si>
    <t>EP3-05-01</t>
  </si>
  <si>
    <t>fork locker</t>
  </si>
  <si>
    <t>EP3-05-02</t>
  </si>
  <si>
    <t>spacer to speedometer – only  version FN2</t>
  </si>
  <si>
    <t>EP3-FD XX</t>
  </si>
  <si>
    <t>see below</t>
  </si>
  <si>
    <t>set Final Drive     (Crown wheel + pinion)</t>
  </si>
  <si>
    <t>EP3-01-DR06</t>
  </si>
  <si>
    <t>spacer   to sleeve 5/6</t>
  </si>
  <si>
    <t>EP3-02-DR04</t>
  </si>
  <si>
    <t>spacer</t>
  </si>
  <si>
    <t>CUFF EP3</t>
  </si>
  <si>
    <t>Cuff brace incl. Bearings</t>
  </si>
  <si>
    <t>EP3-02-DR03</t>
  </si>
  <si>
    <t>gear 3rd OUT</t>
  </si>
  <si>
    <t>EP3-01-DR03</t>
  </si>
  <si>
    <t>gear 3rd IN</t>
  </si>
  <si>
    <t>Ratios Honda 6sp DOG K-series</t>
  </si>
  <si>
    <t>Final drives</t>
  </si>
  <si>
    <t>OEM</t>
  </si>
  <si>
    <t>compatible with SQS DOG box</t>
  </si>
  <si>
    <t>SQS made</t>
  </si>
  <si>
    <t>compatible with SQS DOG kit/ OEM synchro box</t>
  </si>
  <si>
    <t>also possible order:</t>
  </si>
  <si>
    <t>DRAG</t>
  </si>
  <si>
    <t>Dog Box Honda 5speed (B-series engine)</t>
  </si>
  <si>
    <t>KM-19/01-00R</t>
  </si>
  <si>
    <t>KM-19/01-01R</t>
  </si>
  <si>
    <t>with dogs</t>
  </si>
  <si>
    <t>Gear 3° IN</t>
  </si>
  <si>
    <t>KM-19/01-02R</t>
  </si>
  <si>
    <t>Gear 4° IN</t>
  </si>
  <si>
    <t>KM-19/01-03R</t>
  </si>
  <si>
    <t>Gear 5° IN</t>
  </si>
  <si>
    <t>KM-19/01-06</t>
  </si>
  <si>
    <t xml:space="preserve">Hub of sleeve 5 </t>
  </si>
  <si>
    <t>KM-19/01-13</t>
  </si>
  <si>
    <t xml:space="preserve">Hub of sleeve 3/4 </t>
  </si>
  <si>
    <t>KM-19/01-07</t>
  </si>
  <si>
    <t>Sleeve  3/4°</t>
  </si>
  <si>
    <t>KM-19/01-08</t>
  </si>
  <si>
    <t>Sleeve  5°</t>
  </si>
  <si>
    <t>KM-19/01-09</t>
  </si>
  <si>
    <t>Ring 4/5 st. IN</t>
  </si>
  <si>
    <t>KM-19/01-10</t>
  </si>
  <si>
    <t>Spacer 5/ bearing IN</t>
  </si>
  <si>
    <t>KM-19/01-11</t>
  </si>
  <si>
    <t>Washer of nut IN</t>
  </si>
  <si>
    <t>KM-19/02-00</t>
  </si>
  <si>
    <t>sold only as set CWP</t>
  </si>
  <si>
    <t>OUTLET shaft</t>
  </si>
  <si>
    <t>KM-19/02-01R</t>
  </si>
  <si>
    <t>Gear 1° OUT</t>
  </si>
  <si>
    <t>KM-19/02-02R</t>
  </si>
  <si>
    <t>Gear 2° OUT</t>
  </si>
  <si>
    <t>KM-19/02-03R</t>
  </si>
  <si>
    <t>Gear 3° OUT</t>
  </si>
  <si>
    <t>KM-19/02-04R</t>
  </si>
  <si>
    <t>Gear 4° OUT</t>
  </si>
  <si>
    <t>KM-19/02-05</t>
  </si>
  <si>
    <t>Sleeve  1/2°</t>
  </si>
  <si>
    <t>KM-19/02-06</t>
  </si>
  <si>
    <t xml:space="preserve">Hub of sleeve ½ </t>
  </si>
  <si>
    <t>KM-19/02-07</t>
  </si>
  <si>
    <t>4x in set</t>
  </si>
  <si>
    <t>Bearing ring 1,2,4,5</t>
  </si>
  <si>
    <t>KM-19/02-08</t>
  </si>
  <si>
    <t>Spacer 3/4 IN</t>
  </si>
  <si>
    <t>KM-19/02-09R</t>
  </si>
  <si>
    <t>Gear 5° OUT</t>
  </si>
  <si>
    <t>KM-19/02-10</t>
  </si>
  <si>
    <t>KM-19/03-04</t>
  </si>
  <si>
    <t>Needle Bearing 1,2,4,5</t>
  </si>
  <si>
    <t>KM-19/03-05</t>
  </si>
  <si>
    <t>Needle Bearing 3° IN</t>
  </si>
  <si>
    <t>KM-04/02-21</t>
  </si>
  <si>
    <t>Nut to OUTLET SHAFT</t>
  </si>
  <si>
    <t>Spring of fork-rod</t>
  </si>
  <si>
    <t>Pin tp spring of fork-rod</t>
  </si>
  <si>
    <t>Ratios HONDA B-SERIE  S80 / S4C</t>
  </si>
  <si>
    <t>custom made</t>
  </si>
  <si>
    <t>in stock</t>
  </si>
  <si>
    <t>Dog Box Suzuki Swift Mk2 1,3 Gti</t>
  </si>
  <si>
    <t>KM-05/01-00B</t>
  </si>
  <si>
    <t>11/14</t>
  </si>
  <si>
    <t>Input shaft  (11-14t)</t>
  </si>
  <si>
    <t>KM-05/01-01B</t>
  </si>
  <si>
    <t>Input gear 3° (16t)</t>
  </si>
  <si>
    <t>KM-05/01-02B</t>
  </si>
  <si>
    <t>Input gear 4° (18t)</t>
  </si>
  <si>
    <t>KM-05/01-03</t>
  </si>
  <si>
    <t>Spacer 3-4°</t>
  </si>
  <si>
    <t>KM-05/01-04</t>
  </si>
  <si>
    <t>Shim under 5 gear IN</t>
  </si>
  <si>
    <t>KM-05/01-05B</t>
  </si>
  <si>
    <t>Input gear 5° (21t)</t>
  </si>
  <si>
    <t>KM-05/01-06</t>
  </si>
  <si>
    <t>Dog sleeve 5 gear</t>
  </si>
  <si>
    <t>KM-05/01-07</t>
  </si>
  <si>
    <t>hub of sleeve 5°</t>
  </si>
  <si>
    <t>KM-05/02-00</t>
  </si>
  <si>
    <t>Output shaft (12,13,13,14t)</t>
  </si>
  <si>
    <t>KM-05/02-01</t>
  </si>
  <si>
    <t>hub of sleeve  1-2°</t>
  </si>
  <si>
    <t>KM-05/02-02</t>
  </si>
  <si>
    <t>hub of sleeve  3-4°</t>
  </si>
  <si>
    <t>KM-05-02-03</t>
  </si>
  <si>
    <t>Shim under gearing out</t>
  </si>
  <si>
    <t>KM-05/02-04B</t>
  </si>
  <si>
    <t>Gear 1° (30t)</t>
  </si>
  <si>
    <t>KM-05/02-05B</t>
  </si>
  <si>
    <t>Gear 2° (28t)</t>
  </si>
  <si>
    <t>KM-05/02-06</t>
  </si>
  <si>
    <t>Shim 1-2</t>
  </si>
  <si>
    <t>KM-05/02-07B</t>
  </si>
  <si>
    <t>Gear 3rd</t>
  </si>
  <si>
    <t>KM-05/02-08B</t>
  </si>
  <si>
    <t>Gear 4th</t>
  </si>
  <si>
    <t>KM-05/02-09B</t>
  </si>
  <si>
    <t>Gear 5° (23t)</t>
  </si>
  <si>
    <t>KM-05/02-10</t>
  </si>
  <si>
    <t>Dog sleeve 1°-2°</t>
  </si>
  <si>
    <t>KM-05/02-11</t>
  </si>
  <si>
    <t>Dog sleeve 3°-4°</t>
  </si>
  <si>
    <t>KM-05/02-15A</t>
  </si>
  <si>
    <t>Bearing ring 2°,3° 13,4mm</t>
  </si>
  <si>
    <t>KM-05/02-15B</t>
  </si>
  <si>
    <t>Bearing ring 4° 13,2mm</t>
  </si>
  <si>
    <t>KM-05/02-16</t>
  </si>
  <si>
    <t>Bearing ring 5°</t>
  </si>
  <si>
    <t>KM-05/03-01</t>
  </si>
  <si>
    <t>Crown wheel (57,58,59,60)</t>
  </si>
  <si>
    <t>KM-05/03-02</t>
  </si>
  <si>
    <t>Shifting fork 3°-4°</t>
  </si>
  <si>
    <t>KM-05/03-03</t>
  </si>
  <si>
    <t>Bearing gears 1,2,3,4°</t>
  </si>
  <si>
    <t>KM-05/03-04</t>
  </si>
  <si>
    <t>Bearing gear 5°</t>
  </si>
  <si>
    <t>KM-05/03-05</t>
  </si>
  <si>
    <t>Seger ring 19</t>
  </si>
  <si>
    <t>Ratios  Dog Box Suzuki Swift Mk2 1,3 Gti</t>
  </si>
  <si>
    <t>Dog Box Suzuki Swift Z - Mk4  - 1,6 SPORT</t>
  </si>
  <si>
    <t>exept CWP are this parts suitable also to 4x4 gearbox</t>
  </si>
  <si>
    <t>KM-17-01-00</t>
  </si>
  <si>
    <t>Input shaft  (13-15t)</t>
  </si>
  <si>
    <t>KM-17-01-01</t>
  </si>
  <si>
    <t>Input gear 3° (18t)</t>
  </si>
  <si>
    <t>KM-17-01-02</t>
  </si>
  <si>
    <t>Dogring 3-4°</t>
  </si>
  <si>
    <t>KM-17-01-03</t>
  </si>
  <si>
    <t>Base of dogring 3-4°</t>
  </si>
  <si>
    <t>KM-17-01-04</t>
  </si>
  <si>
    <t>Input gear 4° (20t)</t>
  </si>
  <si>
    <t>KM-17-01-05</t>
  </si>
  <si>
    <t>Base of dogring 5°</t>
  </si>
  <si>
    <t>KM-17-01-06</t>
  </si>
  <si>
    <t>Dogring 5°</t>
  </si>
  <si>
    <t>KM-17-01-07</t>
  </si>
  <si>
    <t>Input gear 5°</t>
  </si>
  <si>
    <t>KM-17-01-08</t>
  </si>
  <si>
    <t>KM-17-01-09</t>
  </si>
  <si>
    <t>Bearing ring 3,4°</t>
  </si>
  <si>
    <t>KM-17-01-10</t>
  </si>
  <si>
    <t>Shim 4°</t>
  </si>
  <si>
    <t>KM-17-01-11</t>
  </si>
  <si>
    <t>Shim 5°</t>
  </si>
  <si>
    <t>KM-17-02-00</t>
  </si>
  <si>
    <t>Pinion – Output shaft</t>
  </si>
  <si>
    <t>KM-17-02-01</t>
  </si>
  <si>
    <t>Bearing ring 1,2°</t>
  </si>
  <si>
    <t>KM-17-02-02</t>
  </si>
  <si>
    <t>KM-17-02-03</t>
  </si>
  <si>
    <t>Base of dogring 1-2°</t>
  </si>
  <si>
    <t>KM-17-02-04</t>
  </si>
  <si>
    <t>Dogring 1-2°</t>
  </si>
  <si>
    <t>KM-17-02-05</t>
  </si>
  <si>
    <t>Output gear 4° (25t)</t>
  </si>
  <si>
    <t>KM-17-02-06</t>
  </si>
  <si>
    <t>Output gear 3° (27t)</t>
  </si>
  <si>
    <t>KM-17-02-07</t>
  </si>
  <si>
    <t>Output gear 5° (23 or 24t)</t>
  </si>
  <si>
    <t>KM-17-02-08</t>
  </si>
  <si>
    <t>Output gear 2° (29t)</t>
  </si>
  <si>
    <t>KM-17-02-09</t>
  </si>
  <si>
    <t>Output gear 1° (33</t>
  </si>
  <si>
    <t>KM-17-03-00</t>
  </si>
  <si>
    <t>KM-17-03-01</t>
  </si>
  <si>
    <t>Nut input shaft</t>
  </si>
  <si>
    <t>KM-17-03-02</t>
  </si>
  <si>
    <t>Nut output shaft</t>
  </si>
  <si>
    <t>KM-17-03-03</t>
  </si>
  <si>
    <t>Needle bearing 1,2°</t>
  </si>
  <si>
    <t>KM-17-03-04</t>
  </si>
  <si>
    <t>Needle bearing 3,4°</t>
  </si>
  <si>
    <t>KM-17-03-05</t>
  </si>
  <si>
    <t>Needle bearing 5°</t>
  </si>
  <si>
    <t>Ratios Dog Box Suzuki Swift Z - Mk4  - 1,6 SPORT</t>
  </si>
  <si>
    <t>SQS DOG Swift  Z</t>
  </si>
  <si>
    <t>optional</t>
  </si>
  <si>
    <t>Dog BoxToyota Celica GT4 ST 180 /205 -  MR2 Turbo   (gearbox type E153)</t>
  </si>
  <si>
    <t>weight   kg</t>
  </si>
  <si>
    <t>GT4-18/01-00</t>
  </si>
  <si>
    <t>Outlet shaft – Pinion</t>
  </si>
  <si>
    <t>GT4-18/01-01</t>
  </si>
  <si>
    <t>GT4-18/01-02</t>
  </si>
  <si>
    <t>Gear 2°OUT</t>
  </si>
  <si>
    <t>GT4-18/01-03</t>
  </si>
  <si>
    <t>Gear 3°OUT</t>
  </si>
  <si>
    <t>GT4-18/01-03D</t>
  </si>
  <si>
    <t>Gear 3°OUT LONG/DRAG</t>
  </si>
  <si>
    <t>GT4-18/01-04</t>
  </si>
  <si>
    <t>Gear 4°</t>
  </si>
  <si>
    <t>GT4-18/01-04D</t>
  </si>
  <si>
    <t>Gear 4° OUT LONG/DRAG</t>
  </si>
  <si>
    <t>GT4-18/01-05</t>
  </si>
  <si>
    <t>GT4-18/01-05D</t>
  </si>
  <si>
    <t>Gear 5° OUT LONG/DRAG</t>
  </si>
  <si>
    <t>GT4-18/01-07</t>
  </si>
  <si>
    <t>Hub of sleeve 1-2</t>
  </si>
  <si>
    <t>GT4-18/01-08</t>
  </si>
  <si>
    <t>Hub of sleeve 3-4</t>
  </si>
  <si>
    <t>GT4-18/01-09</t>
  </si>
  <si>
    <t>Washer under 1°OUT</t>
  </si>
  <si>
    <t>GT4-18/01-10</t>
  </si>
  <si>
    <t>Washer betwin 2-3°OUT</t>
  </si>
  <si>
    <t>GT4-18/01-11</t>
  </si>
  <si>
    <t>Sleeve 1-2°</t>
  </si>
  <si>
    <t>GT4-18/01-12</t>
  </si>
  <si>
    <t>Sleeve 3-4°</t>
  </si>
  <si>
    <t>GT4-18/01-13</t>
  </si>
  <si>
    <t>Washer over 4°OUT</t>
  </si>
  <si>
    <t>GT4-18/02-00</t>
  </si>
  <si>
    <t>Inlete shaft</t>
  </si>
  <si>
    <t>GT4-18/02-01</t>
  </si>
  <si>
    <t>GT4-18/02-01D</t>
  </si>
  <si>
    <t>Gear 3° INLET LONG/DRAG</t>
  </si>
  <si>
    <t>GT4-18/02-02</t>
  </si>
  <si>
    <t>GT4-18/02-02D</t>
  </si>
  <si>
    <t>Gear 4°INLET LONG/DRAG</t>
  </si>
  <si>
    <t>GT4-18/02-03</t>
  </si>
  <si>
    <t>Gear 5°INLET</t>
  </si>
  <si>
    <t>GT4-18/02-03D</t>
  </si>
  <si>
    <t>Gear 5°INLET LONG/DRAG</t>
  </si>
  <si>
    <t>GT4-18/02-04</t>
  </si>
  <si>
    <t>Hub of sleeve 5°</t>
  </si>
  <si>
    <t>GT4-18/02-05</t>
  </si>
  <si>
    <t>Sleeve 5°</t>
  </si>
  <si>
    <t>GT4-18/02-06</t>
  </si>
  <si>
    <t>Washer under Gear 5°</t>
  </si>
  <si>
    <t>GT4-18/02-07</t>
  </si>
  <si>
    <t>120 Nm</t>
  </si>
  <si>
    <t>Nut to INLET shaft</t>
  </si>
  <si>
    <t>GT4-18/02-13</t>
  </si>
  <si>
    <t>bearing ring 1,2,3,4°</t>
  </si>
  <si>
    <t>GT4-18/03-00</t>
  </si>
  <si>
    <t>GT4-18/03-01</t>
  </si>
  <si>
    <t>oil pump gear</t>
  </si>
  <si>
    <t>GT4-18/03-02</t>
  </si>
  <si>
    <t>Fork 1-2°</t>
  </si>
  <si>
    <t>GT4-18/03-03</t>
  </si>
  <si>
    <t>Fork 3-4°</t>
  </si>
  <si>
    <t>GT4-18/03-04</t>
  </si>
  <si>
    <t>Fork 5°</t>
  </si>
  <si>
    <t>GT4-18/03-05</t>
  </si>
  <si>
    <t>Shift finger 3-4°</t>
  </si>
  <si>
    <t>KM-18-03-06</t>
  </si>
  <si>
    <t>to 4sp kits only</t>
  </si>
  <si>
    <t>support of fork 5th</t>
  </si>
  <si>
    <t>GT4-04/02-21</t>
  </si>
  <si>
    <t>150Nm</t>
  </si>
  <si>
    <t>Nut to OUT shaft</t>
  </si>
  <si>
    <t>K-45x50x17</t>
  </si>
  <si>
    <t>needle bearing 1,2,3,4°</t>
  </si>
  <si>
    <t>K-35x40x17</t>
  </si>
  <si>
    <t>needle bearing 5°</t>
  </si>
  <si>
    <t>Ratios DOG Box  Toyota Celica GT4 / MR2 Turbo</t>
  </si>
  <si>
    <t>FD</t>
  </si>
  <si>
    <t>MID</t>
  </si>
  <si>
    <t xml:space="preserve">LONG </t>
  </si>
  <si>
    <t>DRAG 4sp</t>
  </si>
  <si>
    <t>Dog Box Mitsubishi EVO 4-9  , 5speed</t>
  </si>
  <si>
    <t>Position</t>
  </si>
  <si>
    <t>KM01/0100B</t>
  </si>
  <si>
    <t>Inlet shaft</t>
  </si>
  <si>
    <t>KM01/0101A</t>
  </si>
  <si>
    <t>gear 3° driving</t>
  </si>
  <si>
    <t>KM01/0104</t>
  </si>
  <si>
    <t xml:space="preserve">spacer 3°- 4° </t>
  </si>
  <si>
    <t>KM01/0102A</t>
  </si>
  <si>
    <t>gear 4° driving</t>
  </si>
  <si>
    <t>KM01/0103A</t>
  </si>
  <si>
    <t>gear 5° driving</t>
  </si>
  <si>
    <t>KM01/0219</t>
  </si>
  <si>
    <t>ring over 5° IN</t>
  </si>
  <si>
    <t>KM01/0306</t>
  </si>
  <si>
    <t>Seger ring / C-clip 44 DIN 471</t>
  </si>
  <si>
    <t>KM01/0307</t>
  </si>
  <si>
    <t>Bearing 6306</t>
  </si>
  <si>
    <t>KM01/0308</t>
  </si>
  <si>
    <t>Bearing 6307</t>
  </si>
  <si>
    <t>KM01/0302A</t>
  </si>
  <si>
    <t>gear R° mid / inserted</t>
  </si>
  <si>
    <t>KM01/0200</t>
  </si>
  <si>
    <t>Outletshaft (pinion)</t>
  </si>
  <si>
    <t>KM01/0210</t>
  </si>
  <si>
    <t>Washer under 1st</t>
  </si>
  <si>
    <t>KM01/0310</t>
  </si>
  <si>
    <t>bearing ring gear 1° OUT</t>
  </si>
  <si>
    <t>KM01/0309</t>
  </si>
  <si>
    <t>needle bearing 1° OUT</t>
  </si>
  <si>
    <t>KM01/0201A</t>
  </si>
  <si>
    <t>KM01/0207A</t>
  </si>
  <si>
    <t>3x in set</t>
  </si>
  <si>
    <t>hub of sleeve 1,2,3,4,5,R°</t>
  </si>
  <si>
    <t>KM01/0209A</t>
  </si>
  <si>
    <t>sleeve 1,2,3,4,5 R°</t>
  </si>
  <si>
    <t>KM01/0312</t>
  </si>
  <si>
    <t>bearing ring 2°,3°,4°,5° OUT</t>
  </si>
  <si>
    <t>KM01/0311</t>
  </si>
  <si>
    <t>Needle bearing 2°, 3°, 4°, 5°</t>
  </si>
  <si>
    <t>KM01/0202A</t>
  </si>
  <si>
    <t>KM01/0211</t>
  </si>
  <si>
    <t xml:space="preserve">washer betwin 2°-3°OUT </t>
  </si>
  <si>
    <t>KM01/0203A</t>
  </si>
  <si>
    <t>KM01/0204A</t>
  </si>
  <si>
    <t>KM01/0212</t>
  </si>
  <si>
    <t xml:space="preserve">washer betwin 4°-5° </t>
  </si>
  <si>
    <t>KM01/0205A</t>
  </si>
  <si>
    <t>KM01/0314</t>
  </si>
  <si>
    <t>bearing ring R°</t>
  </si>
  <si>
    <t>KM01/0313</t>
  </si>
  <si>
    <t>Needle bearing R° OUT</t>
  </si>
  <si>
    <t>KM01/0301A</t>
  </si>
  <si>
    <t>gear R° OUT</t>
  </si>
  <si>
    <t>KM01/0213</t>
  </si>
  <si>
    <t>washer under R° OUT</t>
  </si>
  <si>
    <t>KM01/0315</t>
  </si>
  <si>
    <t>Seger ring / C-clip 34 DIN 471</t>
  </si>
  <si>
    <t>KM01/0316</t>
  </si>
  <si>
    <t>Bearing Outlet shaft NJ2207E</t>
  </si>
  <si>
    <t>KM01/0317</t>
  </si>
  <si>
    <t>Bearing Outlet shaft NJ207E</t>
  </si>
  <si>
    <t>KM01/0208A</t>
  </si>
  <si>
    <t>crown wheel</t>
  </si>
  <si>
    <t>KM01/0303</t>
  </si>
  <si>
    <t>Fork 1°- 2°</t>
  </si>
  <si>
    <t>KM01/0304</t>
  </si>
  <si>
    <t>Fork  3°- 4°</t>
  </si>
  <si>
    <t>KM01/0305</t>
  </si>
  <si>
    <t>Fork  5° - R°</t>
  </si>
  <si>
    <t>KM01/0230</t>
  </si>
  <si>
    <t>fork peg</t>
  </si>
  <si>
    <t>Ratios Dog Box EVO</t>
  </si>
  <si>
    <t>homologated</t>
  </si>
  <si>
    <t>on stock</t>
  </si>
  <si>
    <t>similar to homologated</t>
  </si>
  <si>
    <t xml:space="preserve"> (official homologation 78/16  4,875 – very weak)</t>
  </si>
  <si>
    <t>gr.N Homologated ratios</t>
  </si>
  <si>
    <t>Subaru 5speed</t>
  </si>
  <si>
    <t>ks</t>
  </si>
  <si>
    <t>EUR kurs 23</t>
  </si>
  <si>
    <t>KM-23/01-00</t>
  </si>
  <si>
    <t>Vstupní hřídel</t>
  </si>
  <si>
    <t>Modely převodovek</t>
  </si>
  <si>
    <t>KM-23/01-01</t>
  </si>
  <si>
    <t>Kolo 3°HC</t>
  </si>
  <si>
    <t>KM-23/01-02</t>
  </si>
  <si>
    <t>Kolo 4°HC</t>
  </si>
  <si>
    <t>typ 752 do 1/2 98</t>
  </si>
  <si>
    <t>KM-23/01-03</t>
  </si>
  <si>
    <t>Kolo 5°HC</t>
  </si>
  <si>
    <t>KM-23/01-04</t>
  </si>
  <si>
    <t>Přesuvník 5°</t>
  </si>
  <si>
    <t>typ 754 od 1/2 98 - 2000</t>
  </si>
  <si>
    <t>KM-23/01-05</t>
  </si>
  <si>
    <t>Jádro přesuvníku 5°</t>
  </si>
  <si>
    <t>KM-23/01-06</t>
  </si>
  <si>
    <t>Kroužek ložiska 5°</t>
  </si>
  <si>
    <t>Model R,RA</t>
  </si>
  <si>
    <t>FD-4,44</t>
  </si>
  <si>
    <t>KM-23/02-00</t>
  </si>
  <si>
    <t>Hnaná hřídel</t>
  </si>
  <si>
    <t>KM-23/02-01</t>
  </si>
  <si>
    <t>Ozubené kolo 1°HN</t>
  </si>
  <si>
    <t>Model pouze STI</t>
  </si>
  <si>
    <t>FD-3,9 / 3,64</t>
  </si>
  <si>
    <t>KM-23/02-02</t>
  </si>
  <si>
    <t>Ozubené kolo 2°HN</t>
  </si>
  <si>
    <t>KM-23/02-03</t>
  </si>
  <si>
    <t>Ozubené kolo 3°HN</t>
  </si>
  <si>
    <t>KM-23/02-04</t>
  </si>
  <si>
    <t>Ozubené kolo 4°HN</t>
  </si>
  <si>
    <t>KM-23/02-05</t>
  </si>
  <si>
    <t>Ozubené kolo 5°HN</t>
  </si>
  <si>
    <t>KM-23/02-06</t>
  </si>
  <si>
    <t>Přesuvník 1°-2°</t>
  </si>
  <si>
    <t>KM-23/02-07</t>
  </si>
  <si>
    <t>Jádro přesuvníku 1°-2°</t>
  </si>
  <si>
    <t>KM-23/02-08</t>
  </si>
  <si>
    <t>Jádro přesuvníku 3°-4°</t>
  </si>
  <si>
    <t>KM-23/02-09</t>
  </si>
  <si>
    <t>Přesuvník 3°-4°</t>
  </si>
  <si>
    <t>KM-23/02-10</t>
  </si>
  <si>
    <t>Kroužek ložiska 2,3 st. - úprava</t>
  </si>
  <si>
    <t>KM-23/02-11</t>
  </si>
  <si>
    <t>Kroužek ložiska 4°</t>
  </si>
  <si>
    <t>KM-23/02-12</t>
  </si>
  <si>
    <t>Příložka 2-3 st.</t>
  </si>
  <si>
    <t>KM-23/03-00</t>
  </si>
  <si>
    <t>Spojková hřídel</t>
  </si>
  <si>
    <t>KM-23/03-01/A</t>
  </si>
  <si>
    <t>Kolo R vložené</t>
  </si>
  <si>
    <t>KM-23-03-04</t>
  </si>
  <si>
    <t>Vidlička 1/2</t>
  </si>
  <si>
    <t>KM-23-03-05</t>
  </si>
  <si>
    <t>Vidlička 3/4</t>
  </si>
  <si>
    <t>KM-23-03-06</t>
  </si>
  <si>
    <t>Vidlička 5/R</t>
  </si>
  <si>
    <t>Jehlová klec 1°</t>
  </si>
  <si>
    <t>Jehlová klec 2°,3°</t>
  </si>
  <si>
    <t>Jehlová klec 4°</t>
  </si>
  <si>
    <t>Jehlová klec 5°</t>
  </si>
  <si>
    <t>LSD  02J -  02M/Q -01E   SQS  Racing</t>
  </si>
  <si>
    <t>Code production</t>
  </si>
  <si>
    <t>D02J- 0001</t>
  </si>
  <si>
    <t>SQS16S/0-04 02 2WD</t>
  </si>
  <si>
    <t>LSD casing 02J 2WD inc. Cup</t>
  </si>
  <si>
    <t xml:space="preserve">D02J- 0001A </t>
  </si>
  <si>
    <t>SQS16S/0-04 02 4WD</t>
  </si>
  <si>
    <t>LSD casing 02J 4WD inc. Cup</t>
  </si>
  <si>
    <t xml:space="preserve">D02M- 0001 </t>
  </si>
  <si>
    <t>LSD casing 02M 2WD inc. Cup 46/46mm</t>
  </si>
  <si>
    <t>D02M- 0001A</t>
  </si>
  <si>
    <t>LSD casing 02M 4WD inc. Cup  46/46mm</t>
  </si>
  <si>
    <t xml:space="preserve">D02Q- 0001 </t>
  </si>
  <si>
    <t>LSD casing 02M 2WD inc. Cup 46/48mm</t>
  </si>
  <si>
    <t>D02Q- 0001A</t>
  </si>
  <si>
    <t>LSD casing 02M 4WD inc. Cup  46/48mm</t>
  </si>
  <si>
    <t>D02Q- 0001B</t>
  </si>
  <si>
    <t>LSD casing 02M 4WD inc. Cup  46/48mm Mk5</t>
  </si>
  <si>
    <t>D02J-0003</t>
  </si>
  <si>
    <t>SQS16S/0-04 03</t>
  </si>
  <si>
    <t>Satelite hub L</t>
  </si>
  <si>
    <t>D02J-0004</t>
  </si>
  <si>
    <t>SQS16S/0-04 04</t>
  </si>
  <si>
    <t>Satelite hub P</t>
  </si>
  <si>
    <t>D02J-0005</t>
  </si>
  <si>
    <t>SQS16S/0-04 05</t>
  </si>
  <si>
    <t>2x in set</t>
  </si>
  <si>
    <t>Satelite shaft</t>
  </si>
  <si>
    <t>D02J-0006</t>
  </si>
  <si>
    <t>SQS16S/0-04 06</t>
  </si>
  <si>
    <t>Ball washer</t>
  </si>
  <si>
    <t>D02J-0007</t>
  </si>
  <si>
    <t>SQS16S/0-04 07</t>
  </si>
  <si>
    <t>shim</t>
  </si>
  <si>
    <t>Disc / Lamele outside th. 2,50 mm</t>
  </si>
  <si>
    <t>Disc / Lamele outside th. 2,60 mm</t>
  </si>
  <si>
    <t>Disc / Lamele outside th. 2,70 mm</t>
  </si>
  <si>
    <t>D02J-0008</t>
  </si>
  <si>
    <t>SQS16S/0-04 08</t>
  </si>
  <si>
    <t>Disc / Lamele outside th. 2. mm</t>
  </si>
  <si>
    <t>D02J-0009</t>
  </si>
  <si>
    <t>SQS16S/0-04 09</t>
  </si>
  <si>
    <t>Disc / Lamele inside small</t>
  </si>
  <si>
    <t>D02J-0010</t>
  </si>
  <si>
    <t>SQS16S/0-04 10</t>
  </si>
  <si>
    <t>Disc / Lamelle inside large</t>
  </si>
  <si>
    <t>D02J-0011</t>
  </si>
  <si>
    <t>SQS16S/0-04 11</t>
  </si>
  <si>
    <t>Spring 2,50mm</t>
  </si>
  <si>
    <t>D02J-0012</t>
  </si>
  <si>
    <t>Planete gear</t>
  </si>
  <si>
    <t>D02M-0012</t>
  </si>
  <si>
    <t>SQS16S/0-04 12</t>
  </si>
  <si>
    <t>D02J-0013</t>
  </si>
  <si>
    <t>SQS16S/0-04 13</t>
  </si>
  <si>
    <t>Satelite gear</t>
  </si>
  <si>
    <t>D02J-0014</t>
  </si>
  <si>
    <t>SQS16S/0-04 14</t>
  </si>
  <si>
    <t>Planete nut</t>
  </si>
  <si>
    <t>D02M-0014</t>
  </si>
  <si>
    <t>D02J-0015</t>
  </si>
  <si>
    <t>SQS16S/0-04 15</t>
  </si>
  <si>
    <t>8x in set</t>
  </si>
  <si>
    <t>Bolt M10</t>
  </si>
  <si>
    <t>D02J-0016</t>
  </si>
  <si>
    <t>SQS16S/0-04 16</t>
  </si>
  <si>
    <t>Nut M10 selflock</t>
  </si>
  <si>
    <t>clutch pack (6x disc+ spring)</t>
  </si>
  <si>
    <t>bolt set 02M (12x incl. Nut)</t>
  </si>
  <si>
    <t>bolt set 02J (8x incl. Nut)</t>
  </si>
  <si>
    <t>LSD Swift SF – Mk2 / Z / Hyundai i20</t>
  </si>
  <si>
    <t>KMD-09-01-01</t>
  </si>
  <si>
    <t>LSD casing</t>
  </si>
  <si>
    <t>KMD-09-02-01</t>
  </si>
  <si>
    <t>LSD cup</t>
  </si>
  <si>
    <t>KMD-07-02-01</t>
  </si>
  <si>
    <t>KMD-07-02-02</t>
  </si>
  <si>
    <t>KMD-07-02-07</t>
  </si>
  <si>
    <t>Disc / Lamele inside 78,5mm</t>
  </si>
  <si>
    <t>KMD-07-02-08</t>
  </si>
  <si>
    <t>Disc / Lamele inside 79,5mm</t>
  </si>
  <si>
    <t>KMD-07-02-10</t>
  </si>
  <si>
    <t>Disc / Lamele outside</t>
  </si>
  <si>
    <t>KMD-09-02-03</t>
  </si>
  <si>
    <t>1x in set</t>
  </si>
  <si>
    <t>Spring</t>
  </si>
  <si>
    <t>KMD-15-03</t>
  </si>
  <si>
    <t>KMD-07-02-03</t>
  </si>
  <si>
    <t>KMD-09-02-04</t>
  </si>
  <si>
    <t>Bolt to Crownwheel</t>
  </si>
  <si>
    <t>bolt set Swift (8x)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</si>
</sst>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@"/>
    <numFmt numFmtId="167" formatCode="0"/>
    <numFmt numFmtId="168" formatCode="0.000"/>
    <numFmt numFmtId="169" formatCode="#,###"/>
    <numFmt numFmtId="170" formatCode="#,###\ [$EUR];\-#,###\ [$EUR]"/>
    <numFmt numFmtId="171" formatCode="0.00"/>
    <numFmt numFmtId="172" formatCode="#,##0;\-#,##0"/>
    <numFmt numFmtId="173" formatCode="#"/>
    <numFmt numFmtId="174" formatCode="#.000"/>
    <numFmt numFmtId="175" formatCode="d/m/yyyy"/>
  </numFmts>
  <fonts count="3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48"/>
      <name val="Arial CE"/>
      <family val="2"/>
    </font>
    <font>
      <b/>
      <sz val="10"/>
      <color indexed="8"/>
      <name val="Arial CE"/>
      <family val="2"/>
    </font>
    <font>
      <b/>
      <sz val="20"/>
      <color indexed="8"/>
      <name val="Calibri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u val="single"/>
      <vertAlign val="superscript"/>
      <sz val="10"/>
      <name val="Arial CE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>
      <alignment/>
      <protection/>
    </xf>
  </cellStyleXfs>
  <cellXfs count="1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0" fillId="0" borderId="1" xfId="0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1" xfId="0" applyFont="1" applyBorder="1" applyAlignment="1">
      <alignment/>
    </xf>
    <xf numFmtId="164" fontId="0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7" fontId="0" fillId="2" borderId="2" xfId="0" applyNumberFormat="1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9" fontId="0" fillId="0" borderId="1" xfId="0" applyNumberForma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0" fillId="0" borderId="0" xfId="0" applyFont="1" applyBorder="1" applyAlignment="1">
      <alignment/>
    </xf>
    <xf numFmtId="166" fontId="11" fillId="0" borderId="1" xfId="0" applyNumberFormat="1" applyFont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12" fillId="0" borderId="0" xfId="0" applyFont="1" applyAlignment="1">
      <alignment wrapText="1"/>
    </xf>
    <xf numFmtId="167" fontId="0" fillId="0" borderId="1" xfId="0" applyNumberFormat="1" applyFont="1" applyBorder="1" applyAlignment="1">
      <alignment horizontal="center" shrinkToFit="1"/>
    </xf>
    <xf numFmtId="166" fontId="11" fillId="3" borderId="1" xfId="0" applyNumberFormat="1" applyFont="1" applyFill="1" applyBorder="1" applyAlignment="1">
      <alignment horizontal="center" wrapText="1"/>
    </xf>
    <xf numFmtId="164" fontId="11" fillId="3" borderId="1" xfId="0" applyFont="1" applyFill="1" applyBorder="1" applyAlignment="1">
      <alignment horizontal="center" wrapText="1"/>
    </xf>
    <xf numFmtId="165" fontId="11" fillId="3" borderId="1" xfId="0" applyNumberFormat="1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 shrinkToFit="1"/>
    </xf>
    <xf numFmtId="164" fontId="0" fillId="3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7" fontId="0" fillId="0" borderId="1" xfId="0" applyNumberFormat="1" applyFont="1" applyFill="1" applyBorder="1" applyAlignment="1">
      <alignment horizontal="center"/>
    </xf>
    <xf numFmtId="164" fontId="14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7" fontId="8" fillId="4" borderId="2" xfId="0" applyNumberFormat="1" applyFont="1" applyFill="1" applyBorder="1" applyAlignment="1">
      <alignment horizontal="center"/>
    </xf>
    <xf numFmtId="168" fontId="8" fillId="4" borderId="2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6" fillId="0" borderId="0" xfId="0" applyFont="1" applyFill="1" applyBorder="1" applyAlignment="1">
      <alignment/>
    </xf>
    <xf numFmtId="167" fontId="6" fillId="0" borderId="2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15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5" borderId="2" xfId="0" applyFont="1" applyFill="1" applyBorder="1" applyAlignment="1">
      <alignment/>
    </xf>
    <xf numFmtId="167" fontId="6" fillId="5" borderId="2" xfId="0" applyNumberFormat="1" applyFont="1" applyFill="1" applyBorder="1" applyAlignment="1">
      <alignment horizontal="center"/>
    </xf>
    <xf numFmtId="168" fontId="6" fillId="5" borderId="2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0" fillId="6" borderId="2" xfId="0" applyFont="1" applyFill="1" applyBorder="1" applyAlignment="1">
      <alignment/>
    </xf>
    <xf numFmtId="167" fontId="6" fillId="6" borderId="2" xfId="0" applyNumberFormat="1" applyFont="1" applyFill="1" applyBorder="1" applyAlignment="1">
      <alignment horizontal="center"/>
    </xf>
    <xf numFmtId="168" fontId="6" fillId="6" borderId="2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1" fillId="0" borderId="1" xfId="20" applyFont="1" applyBorder="1" applyAlignment="1">
      <alignment horizontal="center"/>
      <protection/>
    </xf>
    <xf numFmtId="165" fontId="11" fillId="0" borderId="1" xfId="20" applyNumberFormat="1" applyFont="1" applyBorder="1" applyAlignment="1">
      <alignment horizontal="center"/>
      <protection/>
    </xf>
    <xf numFmtId="164" fontId="18" fillId="0" borderId="0" xfId="0" applyFont="1" applyBorder="1" applyAlignment="1">
      <alignment/>
    </xf>
    <xf numFmtId="164" fontId="19" fillId="0" borderId="0" xfId="0" applyFont="1" applyAlignment="1">
      <alignment/>
    </xf>
    <xf numFmtId="164" fontId="11" fillId="0" borderId="1" xfId="0" applyFont="1" applyBorder="1" applyAlignment="1">
      <alignment/>
    </xf>
    <xf numFmtId="165" fontId="12" fillId="0" borderId="0" xfId="0" applyNumberFormat="1" applyFont="1" applyAlignment="1">
      <alignment/>
    </xf>
    <xf numFmtId="164" fontId="11" fillId="0" borderId="1" xfId="20" applyFont="1" applyFill="1" applyBorder="1" applyAlignment="1">
      <alignment horizontal="center"/>
      <protection/>
    </xf>
    <xf numFmtId="167" fontId="11" fillId="0" borderId="1" xfId="20" applyNumberFormat="1" applyFont="1" applyBorder="1" applyAlignment="1">
      <alignment horizontal="center"/>
      <protection/>
    </xf>
    <xf numFmtId="164" fontId="11" fillId="0" borderId="1" xfId="0" applyFont="1" applyFill="1" applyBorder="1" applyAlignment="1">
      <alignment/>
    </xf>
    <xf numFmtId="165" fontId="11" fillId="0" borderId="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4" fillId="0" borderId="0" xfId="0" applyFont="1" applyFill="1" applyBorder="1" applyAlignment="1">
      <alignment/>
    </xf>
    <xf numFmtId="164" fontId="12" fillId="0" borderId="2" xfId="0" applyFont="1" applyFill="1" applyBorder="1" applyAlignment="1">
      <alignment/>
    </xf>
    <xf numFmtId="167" fontId="12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22" fillId="0" borderId="1" xfId="0" applyFont="1" applyBorder="1" applyAlignment="1">
      <alignment horizontal="left" vertical="center" wrapText="1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71" fontId="23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left" vertical="center" wrapText="1"/>
    </xf>
    <xf numFmtId="164" fontId="23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/>
    </xf>
    <xf numFmtId="164" fontId="24" fillId="0" borderId="1" xfId="0" applyFont="1" applyBorder="1" applyAlignment="1" applyProtection="1">
      <alignment horizontal="center" vertical="center" wrapText="1"/>
      <protection locked="0"/>
    </xf>
    <xf numFmtId="172" fontId="23" fillId="0" borderId="1" xfId="0" applyNumberFormat="1" applyFont="1" applyBorder="1" applyAlignment="1">
      <alignment horizontal="center"/>
    </xf>
    <xf numFmtId="164" fontId="24" fillId="0" borderId="1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8" fontId="8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11" fillId="0" borderId="1" xfId="20" applyFont="1" applyBorder="1">
      <alignment/>
      <protection/>
    </xf>
    <xf numFmtId="167" fontId="11" fillId="0" borderId="1" xfId="20" applyNumberFormat="1" applyFont="1" applyBorder="1" applyAlignment="1">
      <alignment horizontal="right"/>
      <protection/>
    </xf>
    <xf numFmtId="164" fontId="11" fillId="2" borderId="1" xfId="20" applyFont="1" applyFill="1" applyBorder="1">
      <alignment/>
      <protection/>
    </xf>
    <xf numFmtId="164" fontId="11" fillId="2" borderId="1" xfId="20" applyFont="1" applyFill="1" applyBorder="1" applyAlignment="1">
      <alignment horizontal="center"/>
      <protection/>
    </xf>
    <xf numFmtId="167" fontId="11" fillId="2" borderId="1" xfId="20" applyNumberFormat="1" applyFont="1" applyFill="1" applyBorder="1" applyAlignment="1">
      <alignment horizontal="center"/>
      <protection/>
    </xf>
    <xf numFmtId="167" fontId="11" fillId="2" borderId="1" xfId="20" applyNumberFormat="1" applyFont="1" applyFill="1" applyBorder="1" applyAlignment="1">
      <alignment horizontal="right"/>
      <protection/>
    </xf>
    <xf numFmtId="164" fontId="11" fillId="0" borderId="1" xfId="20" applyFont="1" applyFill="1" applyBorder="1">
      <alignment/>
      <protection/>
    </xf>
    <xf numFmtId="173" fontId="0" fillId="0" borderId="0" xfId="0" applyNumberFormat="1" applyAlignment="1">
      <alignment horizontal="center"/>
    </xf>
    <xf numFmtId="164" fontId="6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1" fillId="0" borderId="1" xfId="20" applyFont="1" applyBorder="1" applyAlignment="1">
      <alignment horizontal="center" wrapText="1"/>
      <protection/>
    </xf>
    <xf numFmtId="173" fontId="11" fillId="0" borderId="1" xfId="20" applyNumberFormat="1" applyFont="1" applyBorder="1" applyAlignment="1">
      <alignment horizontal="center"/>
      <protection/>
    </xf>
    <xf numFmtId="164" fontId="11" fillId="2" borderId="1" xfId="20" applyFont="1" applyFill="1" applyBorder="1" applyAlignment="1">
      <alignment horizontal="center" wrapText="1"/>
      <protection/>
    </xf>
    <xf numFmtId="164" fontId="1" fillId="2" borderId="1" xfId="0" applyFont="1" applyFill="1" applyBorder="1" applyAlignment="1">
      <alignment horizontal="center"/>
    </xf>
    <xf numFmtId="173" fontId="11" fillId="2" borderId="1" xfId="20" applyNumberFormat="1" applyFont="1" applyFill="1" applyBorder="1" applyAlignment="1">
      <alignment horizontal="center"/>
      <protection/>
    </xf>
    <xf numFmtId="164" fontId="11" fillId="0" borderId="1" xfId="20" applyFont="1" applyFill="1" applyBorder="1" applyAlignment="1">
      <alignment horizontal="center" wrapText="1"/>
      <protection/>
    </xf>
    <xf numFmtId="174" fontId="0" fillId="0" borderId="1" xfId="0" applyNumberForma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5" fillId="0" borderId="1" xfId="0" applyFont="1" applyBorder="1" applyAlignment="1" applyProtection="1">
      <alignment horizontal="center" vertical="center"/>
      <protection/>
    </xf>
    <xf numFmtId="164" fontId="25" fillId="0" borderId="1" xfId="0" applyFont="1" applyBorder="1" applyAlignment="1" applyProtection="1">
      <alignment horizontal="center" vertical="center" wrapText="1"/>
      <protection/>
    </xf>
    <xf numFmtId="166" fontId="25" fillId="0" borderId="1" xfId="0" applyNumberFormat="1" applyFont="1" applyBorder="1" applyAlignment="1" applyProtection="1">
      <alignment horizontal="center" vertical="center" wrapText="1"/>
      <protection/>
    </xf>
    <xf numFmtId="164" fontId="26" fillId="0" borderId="0" xfId="0" applyFont="1" applyAlignment="1">
      <alignment/>
    </xf>
    <xf numFmtId="164" fontId="1" fillId="0" borderId="0" xfId="0" applyFont="1" applyAlignment="1">
      <alignment/>
    </xf>
    <xf numFmtId="175" fontId="11" fillId="7" borderId="1" xfId="20" applyNumberFormat="1" applyFont="1" applyFill="1" applyBorder="1">
      <alignment/>
      <protection/>
    </xf>
    <xf numFmtId="169" fontId="11" fillId="7" borderId="1" xfId="20" applyNumberFormat="1" applyFont="1" applyFill="1" applyBorder="1">
      <alignment/>
      <protection/>
    </xf>
    <xf numFmtId="164" fontId="11" fillId="7" borderId="1" xfId="20" applyFont="1" applyFill="1" applyBorder="1">
      <alignment/>
      <protection/>
    </xf>
    <xf numFmtId="175" fontId="11" fillId="0" borderId="1" xfId="20" applyNumberFormat="1" applyFont="1" applyBorder="1">
      <alignment/>
      <protection/>
    </xf>
    <xf numFmtId="169" fontId="11" fillId="0" borderId="1" xfId="20" applyNumberFormat="1" applyFont="1" applyBorder="1">
      <alignment/>
      <protection/>
    </xf>
    <xf numFmtId="164" fontId="0" fillId="0" borderId="0" xfId="0" applyFont="1" applyAlignment="1">
      <alignment wrapText="1"/>
    </xf>
    <xf numFmtId="175" fontId="11" fillId="0" borderId="1" xfId="20" applyNumberFormat="1" applyFont="1" applyFill="1" applyBorder="1">
      <alignment/>
      <protection/>
    </xf>
    <xf numFmtId="175" fontId="12" fillId="0" borderId="1" xfId="20" applyNumberFormat="1" applyFont="1" applyFill="1" applyBorder="1">
      <alignment/>
      <protection/>
    </xf>
    <xf numFmtId="164" fontId="1" fillId="0" borderId="0" xfId="0" applyFont="1" applyAlignment="1">
      <alignment horizontal="center"/>
    </xf>
    <xf numFmtId="164" fontId="8" fillId="0" borderId="0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8" fontId="6" fillId="0" borderId="2" xfId="0" applyNumberFormat="1" applyFont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/>
    </xf>
    <xf numFmtId="168" fontId="0" fillId="0" borderId="2" xfId="0" applyNumberFormat="1" applyBorder="1" applyAlignment="1">
      <alignment horizontal="center"/>
    </xf>
    <xf numFmtId="164" fontId="29" fillId="0" borderId="1" xfId="0" applyFont="1" applyBorder="1" applyAlignment="1">
      <alignment horizontal="center"/>
    </xf>
    <xf numFmtId="164" fontId="29" fillId="0" borderId="1" xfId="0" applyFont="1" applyFill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9" fillId="0" borderId="1" xfId="0" applyFont="1" applyBorder="1" applyAlignment="1">
      <alignment/>
    </xf>
    <xf numFmtId="165" fontId="30" fillId="0" borderId="1" xfId="0" applyNumberFormat="1" applyFont="1" applyBorder="1" applyAlignment="1">
      <alignment horizontal="center"/>
    </xf>
    <xf numFmtId="165" fontId="17" fillId="4" borderId="1" xfId="0" applyNumberFormat="1" applyFont="1" applyFill="1" applyBorder="1" applyAlignment="1">
      <alignment horizontal="center"/>
    </xf>
    <xf numFmtId="164" fontId="31" fillId="0" borderId="0" xfId="0" applyFont="1" applyAlignment="1">
      <alignment/>
    </xf>
    <xf numFmtId="167" fontId="0" fillId="0" borderId="0" xfId="0" applyNumberFormat="1" applyBorder="1" applyAlignment="1">
      <alignment/>
    </xf>
    <xf numFmtId="164" fontId="29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/>
    </xf>
    <xf numFmtId="164" fontId="32" fillId="0" borderId="0" xfId="20" applyFont="1">
      <alignment/>
      <protection/>
    </xf>
    <xf numFmtId="164" fontId="33" fillId="0" borderId="0" xfId="20" applyFont="1">
      <alignment/>
      <protection/>
    </xf>
    <xf numFmtId="164" fontId="29" fillId="0" borderId="0" xfId="20" applyFont="1">
      <alignment/>
      <protection/>
    </xf>
    <xf numFmtId="164" fontId="17" fillId="0" borderId="0" xfId="20">
      <alignment/>
      <protection/>
    </xf>
    <xf numFmtId="164" fontId="11" fillId="4" borderId="1" xfId="20" applyFont="1" applyFill="1" applyBorder="1" applyAlignment="1">
      <alignment horizontal="center"/>
      <protection/>
    </xf>
    <xf numFmtId="164" fontId="1" fillId="4" borderId="1" xfId="0" applyFont="1" applyFill="1" applyBorder="1" applyAlignment="1">
      <alignment horizontal="center"/>
    </xf>
    <xf numFmtId="169" fontId="11" fillId="4" borderId="1" xfId="20" applyNumberFormat="1" applyFont="1" applyFill="1" applyBorder="1" applyAlignment="1">
      <alignment horizontal="center"/>
      <protection/>
    </xf>
    <xf numFmtId="164" fontId="11" fillId="4" borderId="1" xfId="0" applyFont="1" applyFill="1" applyBorder="1" applyAlignment="1">
      <alignment horizontal="center" wrapText="1"/>
    </xf>
    <xf numFmtId="164" fontId="17" fillId="0" borderId="0" xfId="20" applyAlignment="1">
      <alignment horizontal="center"/>
      <protection/>
    </xf>
    <xf numFmtId="164" fontId="17" fillId="0" borderId="0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qs@sqsracing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workbookViewId="0" topLeftCell="A1">
      <selection activeCell="B7" sqref="B7"/>
    </sheetView>
  </sheetViews>
  <sheetFormatPr defaultColWidth="9.00390625" defaultRowHeight="12.75" customHeight="1"/>
  <cols>
    <col min="1" max="1" width="3.50390625" style="0" customWidth="1"/>
    <col min="2" max="2" width="12.75390625" style="0" customWidth="1"/>
    <col min="3" max="16384" width="11.50390625" style="0" customWidth="1"/>
  </cols>
  <sheetData>
    <row r="2" ht="16.5" customHeight="1">
      <c r="B2" s="1" t="s">
        <v>0</v>
      </c>
    </row>
    <row r="3" ht="9" customHeight="1"/>
    <row r="4" spans="2:3" ht="16.5" customHeight="1">
      <c r="B4" s="2" t="s">
        <v>1</v>
      </c>
      <c r="C4" s="2"/>
    </row>
    <row r="5" spans="2:7" ht="16.5" customHeight="1">
      <c r="B5" s="2" t="s">
        <v>2</v>
      </c>
      <c r="C5" s="1" t="s">
        <v>3</v>
      </c>
      <c r="G5" s="1" t="s">
        <v>4</v>
      </c>
    </row>
    <row r="6" spans="2:3" ht="16.5" customHeight="1">
      <c r="B6" s="2"/>
      <c r="C6" s="1" t="s">
        <v>5</v>
      </c>
    </row>
    <row r="7" spans="2:3" ht="16.5" customHeight="1">
      <c r="B7" s="2"/>
      <c r="C7" s="1" t="s">
        <v>6</v>
      </c>
    </row>
    <row r="8" spans="2:3" ht="16.5" customHeight="1">
      <c r="B8" s="2"/>
      <c r="C8" s="1" t="s">
        <v>7</v>
      </c>
    </row>
    <row r="9" spans="2:3" ht="16.5" customHeight="1">
      <c r="B9" s="2"/>
      <c r="C9" s="1" t="s">
        <v>8</v>
      </c>
    </row>
    <row r="10" spans="2:3" ht="16.5" customHeight="1">
      <c r="B10" s="2"/>
      <c r="C10" s="1" t="s">
        <v>9</v>
      </c>
    </row>
    <row r="11" spans="2:3" ht="16.5" customHeight="1">
      <c r="B11" s="2"/>
      <c r="C11" s="1" t="s">
        <v>10</v>
      </c>
    </row>
    <row r="12" spans="2:3" ht="16.5" customHeight="1">
      <c r="B12" s="2"/>
      <c r="C12" s="1" t="s">
        <v>11</v>
      </c>
    </row>
    <row r="13" spans="2:3" ht="16.5" customHeight="1">
      <c r="B13" s="2"/>
      <c r="C13" s="1" t="s">
        <v>12</v>
      </c>
    </row>
    <row r="14" ht="16.5" customHeight="1">
      <c r="C14" s="1" t="s">
        <v>13</v>
      </c>
    </row>
    <row r="15" ht="14.25" customHeight="1"/>
    <row r="16" ht="16.5" customHeight="1">
      <c r="C16" s="2"/>
    </row>
    <row r="17" spans="2:3" ht="16.5" customHeight="1">
      <c r="B17" s="2" t="s">
        <v>14</v>
      </c>
      <c r="C17" s="2"/>
    </row>
    <row r="18" spans="2:3" ht="16.5" customHeight="1">
      <c r="B18" s="1" t="s">
        <v>15</v>
      </c>
      <c r="C18" s="2"/>
    </row>
    <row r="19" ht="11.25" customHeight="1">
      <c r="C19" s="2"/>
    </row>
    <row r="20" ht="12" customHeight="1"/>
    <row r="21" ht="15" customHeight="1">
      <c r="B21" s="3" t="s">
        <v>16</v>
      </c>
    </row>
    <row r="22" spans="2:3" ht="16.5" customHeight="1">
      <c r="B22" s="2" t="s">
        <v>2</v>
      </c>
      <c r="C22" s="1" t="s">
        <v>17</v>
      </c>
    </row>
    <row r="23" ht="16.5" customHeight="1">
      <c r="C23" s="1" t="s">
        <v>18</v>
      </c>
    </row>
    <row r="24" ht="16.5" customHeight="1">
      <c r="C24" s="1" t="s">
        <v>19</v>
      </c>
    </row>
    <row r="25" ht="16.5" customHeight="1">
      <c r="C25" s="1" t="s">
        <v>20</v>
      </c>
    </row>
    <row r="26" ht="16.5" customHeight="1">
      <c r="C26" s="1" t="s">
        <v>21</v>
      </c>
    </row>
    <row r="27" ht="16.5" customHeight="1">
      <c r="C27" s="1" t="s">
        <v>22</v>
      </c>
    </row>
    <row r="28" ht="16.5" customHeight="1">
      <c r="C28" s="1" t="s">
        <v>23</v>
      </c>
    </row>
    <row r="29" ht="16.5" customHeight="1">
      <c r="C29" s="1" t="s">
        <v>24</v>
      </c>
    </row>
    <row r="30" ht="16.5" customHeight="1">
      <c r="C30" s="1" t="s">
        <v>25</v>
      </c>
    </row>
    <row r="31" ht="16.5" customHeight="1">
      <c r="C31" s="1" t="s">
        <v>26</v>
      </c>
    </row>
    <row r="32" ht="16.5" customHeight="1">
      <c r="C32" s="1" t="s">
        <v>27</v>
      </c>
    </row>
    <row r="33" ht="16.5" customHeight="1">
      <c r="C33" s="1" t="s">
        <v>28</v>
      </c>
    </row>
    <row r="34" ht="16.5" customHeight="1">
      <c r="C34" s="1" t="s">
        <v>29</v>
      </c>
    </row>
    <row r="35" ht="16.5" customHeight="1">
      <c r="C35" s="1" t="s">
        <v>30</v>
      </c>
    </row>
    <row r="36" ht="16.5" customHeight="1">
      <c r="C36" s="1" t="s">
        <v>31</v>
      </c>
    </row>
  </sheetData>
  <sheetProtection selectLockedCells="1" selectUnlockedCells="1"/>
  <hyperlinks>
    <hyperlink ref="B21" r:id="rId1" display="Spare parts to gearkits which are made custom or was removed from  stock program  – please ask for quotation on:  sqs@sqsracing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F20" sqref="F20"/>
    </sheetView>
  </sheetViews>
  <sheetFormatPr defaultColWidth="9.00390625" defaultRowHeight="12.75" customHeight="1"/>
  <cols>
    <col min="1" max="1" width="9.50390625" style="0" customWidth="1"/>
    <col min="2" max="2" width="17.50390625" style="0" customWidth="1"/>
    <col min="3" max="3" width="9.875" style="0" customWidth="1"/>
    <col min="4" max="4" width="14.00390625" style="0" customWidth="1"/>
    <col min="5" max="5" width="19.50390625" style="0" customWidth="1"/>
    <col min="6" max="6" width="28.625" style="0" customWidth="1"/>
    <col min="7" max="8" width="11.50390625" style="0" customWidth="1"/>
    <col min="9" max="9" width="10.75390625" style="0" customWidth="1"/>
    <col min="10" max="10" width="27.25390625" style="0" customWidth="1"/>
    <col min="11" max="16384" width="11.50390625" style="0" customWidth="1"/>
  </cols>
  <sheetData>
    <row r="1" ht="18.75" customHeight="1">
      <c r="B1" s="45" t="s">
        <v>32</v>
      </c>
    </row>
    <row r="2" ht="14.25" customHeight="1">
      <c r="B2" s="10"/>
    </row>
    <row r="3" ht="18.75" customHeight="1">
      <c r="B3" s="45" t="s">
        <v>740</v>
      </c>
    </row>
    <row r="4" spans="1:7" ht="26.25" customHeight="1">
      <c r="A4" s="141" t="s">
        <v>741</v>
      </c>
      <c r="B4" s="141" t="s">
        <v>36</v>
      </c>
      <c r="C4" s="142" t="s">
        <v>37</v>
      </c>
      <c r="D4" s="142" t="s">
        <v>38</v>
      </c>
      <c r="E4" s="141" t="s">
        <v>39</v>
      </c>
      <c r="F4" s="141" t="s">
        <v>40</v>
      </c>
      <c r="G4" s="143" t="s">
        <v>41</v>
      </c>
    </row>
    <row r="5" spans="1:7" ht="14.25" customHeight="1">
      <c r="A5" s="158">
        <v>1</v>
      </c>
      <c r="B5" s="158" t="s">
        <v>742</v>
      </c>
      <c r="C5" s="158"/>
      <c r="D5" s="48"/>
      <c r="E5" s="158"/>
      <c r="F5" s="158" t="s">
        <v>743</v>
      </c>
      <c r="G5" s="48">
        <v>868.6956521739131</v>
      </c>
    </row>
    <row r="6" spans="1:7" ht="14.25" customHeight="1">
      <c r="A6" s="158">
        <v>2</v>
      </c>
      <c r="B6" s="158" t="s">
        <v>744</v>
      </c>
      <c r="C6" s="158"/>
      <c r="D6" s="48"/>
      <c r="E6" s="158"/>
      <c r="F6" s="158" t="s">
        <v>745</v>
      </c>
      <c r="G6" s="48">
        <v>196.04347826086956</v>
      </c>
    </row>
    <row r="7" spans="1:7" ht="14.25" customHeight="1">
      <c r="A7" s="158">
        <v>3</v>
      </c>
      <c r="B7" s="158" t="s">
        <v>746</v>
      </c>
      <c r="C7" s="158"/>
      <c r="D7" s="48"/>
      <c r="E7" s="158"/>
      <c r="F7" s="158" t="s">
        <v>747</v>
      </c>
      <c r="G7" s="48">
        <v>26.41304347826087</v>
      </c>
    </row>
    <row r="8" spans="1:7" ht="14.25" customHeight="1">
      <c r="A8" s="158">
        <v>4</v>
      </c>
      <c r="B8" s="158" t="s">
        <v>748</v>
      </c>
      <c r="C8" s="158"/>
      <c r="D8" s="48"/>
      <c r="E8" s="158"/>
      <c r="F8" s="158" t="s">
        <v>749</v>
      </c>
      <c r="G8" s="48">
        <v>196.04347826086956</v>
      </c>
    </row>
    <row r="9" spans="1:7" ht="14.25" customHeight="1">
      <c r="A9" s="158">
        <v>5</v>
      </c>
      <c r="B9" s="158" t="s">
        <v>750</v>
      </c>
      <c r="C9" s="158"/>
      <c r="D9" s="48"/>
      <c r="E9" s="158"/>
      <c r="F9" s="158" t="s">
        <v>751</v>
      </c>
      <c r="G9" s="48">
        <v>196.04347826086956</v>
      </c>
    </row>
    <row r="10" spans="1:7" ht="14.25" customHeight="1">
      <c r="A10" s="158">
        <v>6</v>
      </c>
      <c r="B10" s="158" t="s">
        <v>752</v>
      </c>
      <c r="C10" s="158"/>
      <c r="D10" s="48"/>
      <c r="E10" s="158"/>
      <c r="F10" s="158" t="s">
        <v>753</v>
      </c>
      <c r="G10" s="48">
        <v>22.891304347826086</v>
      </c>
    </row>
    <row r="11" spans="1:7" ht="14.25" customHeight="1">
      <c r="A11" s="158">
        <v>7</v>
      </c>
      <c r="B11" s="158" t="s">
        <v>754</v>
      </c>
      <c r="C11" s="158"/>
      <c r="D11" s="48"/>
      <c r="E11" s="158"/>
      <c r="F11" s="158" t="s">
        <v>755</v>
      </c>
      <c r="G11" s="48">
        <v>1.173913043478261</v>
      </c>
    </row>
    <row r="12" spans="1:7" ht="14.25" customHeight="1">
      <c r="A12" s="158">
        <v>8</v>
      </c>
      <c r="B12" s="158" t="s">
        <v>756</v>
      </c>
      <c r="C12" s="158"/>
      <c r="D12" s="48"/>
      <c r="E12" s="158"/>
      <c r="F12" s="158" t="s">
        <v>757</v>
      </c>
      <c r="G12" s="48">
        <v>14.673913043478262</v>
      </c>
    </row>
    <row r="13" spans="1:7" ht="14.25" customHeight="1">
      <c r="A13" s="158">
        <v>9</v>
      </c>
      <c r="B13" s="158" t="s">
        <v>758</v>
      </c>
      <c r="C13" s="158"/>
      <c r="D13" s="48"/>
      <c r="E13" s="158"/>
      <c r="F13" s="158" t="s">
        <v>759</v>
      </c>
      <c r="G13" s="48">
        <v>14.673913043478262</v>
      </c>
    </row>
    <row r="14" spans="1:7" ht="14.25" customHeight="1">
      <c r="A14" s="158">
        <v>10</v>
      </c>
      <c r="B14" s="158" t="s">
        <v>760</v>
      </c>
      <c r="C14" s="158"/>
      <c r="D14" s="48"/>
      <c r="E14" s="158"/>
      <c r="F14" s="158" t="s">
        <v>761</v>
      </c>
      <c r="G14" s="48">
        <v>240.65217391304353</v>
      </c>
    </row>
    <row r="15" spans="1:7" ht="14.25" customHeight="1">
      <c r="A15" s="158">
        <v>11</v>
      </c>
      <c r="B15" s="158" t="s">
        <v>762</v>
      </c>
      <c r="C15" s="158"/>
      <c r="D15" s="48"/>
      <c r="E15" s="158"/>
      <c r="F15" s="158" t="s">
        <v>763</v>
      </c>
      <c r="G15" s="48">
        <v>619.2391304347826</v>
      </c>
    </row>
    <row r="16" spans="1:7" ht="14.25" customHeight="1">
      <c r="A16" s="158">
        <v>12</v>
      </c>
      <c r="B16" s="158" t="s">
        <v>764</v>
      </c>
      <c r="C16" s="158"/>
      <c r="D16" s="48"/>
      <c r="E16" s="158"/>
      <c r="F16" s="158" t="s">
        <v>765</v>
      </c>
      <c r="G16" s="48">
        <v>22.891304347826086</v>
      </c>
    </row>
    <row r="17" spans="1:7" ht="14.25" customHeight="1">
      <c r="A17" s="158">
        <v>13</v>
      </c>
      <c r="B17" s="158" t="s">
        <v>766</v>
      </c>
      <c r="C17" s="158"/>
      <c r="D17" s="48"/>
      <c r="E17" s="158"/>
      <c r="F17" s="158" t="s">
        <v>767</v>
      </c>
      <c r="G17" s="48">
        <v>17.02173913043478</v>
      </c>
    </row>
    <row r="18" spans="1:7" ht="14.25" customHeight="1">
      <c r="A18" s="158">
        <v>14</v>
      </c>
      <c r="B18" s="158" t="s">
        <v>768</v>
      </c>
      <c r="C18" s="158"/>
      <c r="D18" s="48"/>
      <c r="E18" s="158"/>
      <c r="F18" s="158" t="s">
        <v>769</v>
      </c>
      <c r="G18" s="48">
        <v>13.5</v>
      </c>
    </row>
    <row r="19" spans="1:7" ht="14.25" customHeight="1">
      <c r="A19" s="158">
        <v>15</v>
      </c>
      <c r="B19" s="158" t="s">
        <v>770</v>
      </c>
      <c r="C19" s="158"/>
      <c r="D19" s="48"/>
      <c r="E19" s="158"/>
      <c r="F19" s="158" t="s">
        <v>69</v>
      </c>
      <c r="G19" s="48">
        <v>301.69565217391306</v>
      </c>
    </row>
    <row r="20" spans="1:7" ht="14.25" customHeight="1">
      <c r="A20" s="158">
        <v>16</v>
      </c>
      <c r="B20" s="158" t="s">
        <v>771</v>
      </c>
      <c r="C20" s="158"/>
      <c r="D20" s="48"/>
      <c r="E20" s="158" t="s">
        <v>772</v>
      </c>
      <c r="F20" s="158" t="s">
        <v>773</v>
      </c>
      <c r="G20" s="48">
        <v>189</v>
      </c>
    </row>
    <row r="21" spans="1:7" ht="14.25" customHeight="1">
      <c r="A21" s="158">
        <v>17</v>
      </c>
      <c r="B21" s="158" t="s">
        <v>774</v>
      </c>
      <c r="C21" s="158"/>
      <c r="D21" s="48"/>
      <c r="E21" s="158" t="s">
        <v>772</v>
      </c>
      <c r="F21" s="158" t="s">
        <v>775</v>
      </c>
      <c r="G21" s="48">
        <v>230.08695652173915</v>
      </c>
    </row>
    <row r="22" spans="1:7" ht="14.25" customHeight="1">
      <c r="A22" s="158">
        <v>18</v>
      </c>
      <c r="B22" s="158" t="s">
        <v>776</v>
      </c>
      <c r="C22" s="158"/>
      <c r="D22" s="48"/>
      <c r="E22" s="158" t="s">
        <v>524</v>
      </c>
      <c r="F22" s="158" t="s">
        <v>777</v>
      </c>
      <c r="G22" s="48">
        <v>35.21739130434783</v>
      </c>
    </row>
    <row r="23" spans="1:7" ht="14.25" customHeight="1">
      <c r="A23" s="158">
        <v>19</v>
      </c>
      <c r="B23" s="158" t="s">
        <v>778</v>
      </c>
      <c r="C23" s="158"/>
      <c r="D23" s="48"/>
      <c r="E23" s="158" t="s">
        <v>524</v>
      </c>
      <c r="F23" s="158" t="s">
        <v>779</v>
      </c>
      <c r="G23" s="48">
        <v>13.5</v>
      </c>
    </row>
    <row r="24" spans="1:7" ht="14.25" customHeight="1">
      <c r="A24" s="158">
        <v>20</v>
      </c>
      <c r="B24" s="158" t="s">
        <v>780</v>
      </c>
      <c r="C24" s="158"/>
      <c r="D24" s="48"/>
      <c r="E24" s="158"/>
      <c r="F24" s="158" t="s">
        <v>514</v>
      </c>
      <c r="G24" s="48">
        <v>301.69565217391306</v>
      </c>
    </row>
    <row r="25" spans="1:7" ht="14.25" customHeight="1">
      <c r="A25" s="158">
        <v>21</v>
      </c>
      <c r="B25" s="158" t="s">
        <v>781</v>
      </c>
      <c r="C25" s="158"/>
      <c r="D25" s="48"/>
      <c r="E25" s="158"/>
      <c r="F25" s="158" t="s">
        <v>782</v>
      </c>
      <c r="G25" s="48">
        <v>22.891304347826086</v>
      </c>
    </row>
    <row r="26" spans="1:7" ht="14.25" customHeight="1">
      <c r="A26" s="158">
        <v>22</v>
      </c>
      <c r="B26" s="158" t="s">
        <v>783</v>
      </c>
      <c r="C26" s="158"/>
      <c r="D26" s="48"/>
      <c r="E26" s="158"/>
      <c r="F26" s="158" t="s">
        <v>73</v>
      </c>
      <c r="G26" s="48">
        <v>286.4347826086957</v>
      </c>
    </row>
    <row r="27" spans="1:7" ht="14.25" customHeight="1">
      <c r="A27" s="158">
        <v>24</v>
      </c>
      <c r="B27" s="158" t="s">
        <v>784</v>
      </c>
      <c r="C27" s="158"/>
      <c r="D27" s="48"/>
      <c r="E27" s="158"/>
      <c r="F27" s="158" t="s">
        <v>75</v>
      </c>
      <c r="G27" s="48">
        <v>271.76086956521743</v>
      </c>
    </row>
    <row r="28" spans="1:7" ht="14.25" customHeight="1">
      <c r="A28" s="158">
        <v>25</v>
      </c>
      <c r="B28" s="158" t="s">
        <v>785</v>
      </c>
      <c r="C28" s="158"/>
      <c r="D28" s="48"/>
      <c r="E28" s="158"/>
      <c r="F28" s="158" t="s">
        <v>786</v>
      </c>
      <c r="G28" s="48">
        <v>22.891304347826086</v>
      </c>
    </row>
    <row r="29" spans="1:7" ht="14.25" customHeight="1">
      <c r="A29" s="158">
        <v>26</v>
      </c>
      <c r="B29" s="158" t="s">
        <v>787</v>
      </c>
      <c r="C29" s="158"/>
      <c r="D29" s="48"/>
      <c r="E29" s="158"/>
      <c r="F29" s="158" t="s">
        <v>529</v>
      </c>
      <c r="G29" s="48">
        <v>346.304347826087</v>
      </c>
    </row>
    <row r="30" spans="1:7" ht="14.25" customHeight="1">
      <c r="A30" s="158">
        <v>27</v>
      </c>
      <c r="B30" s="158" t="s">
        <v>788</v>
      </c>
      <c r="C30" s="158"/>
      <c r="D30" s="48"/>
      <c r="E30" s="158"/>
      <c r="F30" s="158" t="s">
        <v>789</v>
      </c>
      <c r="G30" s="48">
        <v>17.608695652173914</v>
      </c>
    </row>
    <row r="31" spans="1:7" ht="14.25" customHeight="1">
      <c r="A31" s="158">
        <v>28</v>
      </c>
      <c r="B31" s="158" t="s">
        <v>790</v>
      </c>
      <c r="C31" s="158"/>
      <c r="D31" s="48"/>
      <c r="E31" s="158"/>
      <c r="F31" s="158" t="s">
        <v>791</v>
      </c>
      <c r="G31" s="48">
        <v>13.5</v>
      </c>
    </row>
    <row r="32" spans="1:7" ht="14.25" customHeight="1">
      <c r="A32" s="158">
        <v>29</v>
      </c>
      <c r="B32" s="158" t="s">
        <v>792</v>
      </c>
      <c r="C32" s="158"/>
      <c r="D32" s="48"/>
      <c r="E32" s="158"/>
      <c r="F32" s="158" t="s">
        <v>793</v>
      </c>
      <c r="G32" s="48">
        <v>275.8695652173913</v>
      </c>
    </row>
    <row r="33" spans="1:7" ht="14.25" customHeight="1">
      <c r="A33" s="158">
        <v>30</v>
      </c>
      <c r="B33" s="158" t="s">
        <v>794</v>
      </c>
      <c r="C33" s="158"/>
      <c r="D33" s="48"/>
      <c r="E33" s="158"/>
      <c r="F33" s="158" t="s">
        <v>795</v>
      </c>
      <c r="G33" s="48">
        <v>34.04347826086956</v>
      </c>
    </row>
    <row r="34" spans="1:7" ht="14.25" customHeight="1">
      <c r="A34" s="158">
        <v>31</v>
      </c>
      <c r="B34" s="158" t="s">
        <v>796</v>
      </c>
      <c r="C34" s="158"/>
      <c r="D34" s="48"/>
      <c r="E34" s="158"/>
      <c r="F34" s="158" t="s">
        <v>797</v>
      </c>
      <c r="G34" s="48">
        <v>1.173913043478261</v>
      </c>
    </row>
    <row r="35" spans="1:7" ht="14.25" customHeight="1">
      <c r="A35" s="158">
        <v>32</v>
      </c>
      <c r="B35" s="158" t="s">
        <v>798</v>
      </c>
      <c r="C35" s="158"/>
      <c r="D35" s="48"/>
      <c r="E35" s="158"/>
      <c r="F35" s="158" t="s">
        <v>799</v>
      </c>
      <c r="G35" s="48">
        <v>17.608695652173914</v>
      </c>
    </row>
    <row r="36" spans="1:7" ht="14.25" customHeight="1">
      <c r="A36" s="158">
        <v>33</v>
      </c>
      <c r="B36" s="158" t="s">
        <v>800</v>
      </c>
      <c r="C36" s="158"/>
      <c r="D36" s="48"/>
      <c r="E36" s="158"/>
      <c r="F36" s="158" t="s">
        <v>801</v>
      </c>
      <c r="G36" s="48">
        <v>17.608695652173914</v>
      </c>
    </row>
    <row r="37" spans="1:7" ht="14.25" customHeight="1">
      <c r="A37" s="158">
        <v>34</v>
      </c>
      <c r="B37" s="158" t="s">
        <v>802</v>
      </c>
      <c r="C37" s="158"/>
      <c r="D37" s="48"/>
      <c r="E37" s="158"/>
      <c r="F37" s="158" t="s">
        <v>803</v>
      </c>
      <c r="G37" s="48">
        <v>638.608695652174</v>
      </c>
    </row>
    <row r="38" spans="1:7" ht="14.25" customHeight="1">
      <c r="A38" s="158">
        <v>35</v>
      </c>
      <c r="B38" s="158" t="s">
        <v>804</v>
      </c>
      <c r="C38" s="158"/>
      <c r="D38" s="48"/>
      <c r="E38" s="158"/>
      <c r="F38" s="158" t="s">
        <v>805</v>
      </c>
      <c r="G38" s="48">
        <v>380.34782608695656</v>
      </c>
    </row>
    <row r="39" spans="1:7" ht="14.25" customHeight="1">
      <c r="A39" s="158">
        <v>36</v>
      </c>
      <c r="B39" s="158" t="s">
        <v>806</v>
      </c>
      <c r="C39" s="158"/>
      <c r="D39" s="48"/>
      <c r="E39" s="158"/>
      <c r="F39" s="158" t="s">
        <v>807</v>
      </c>
      <c r="G39" s="48">
        <v>380.34782608695656</v>
      </c>
    </row>
    <row r="40" spans="1:7" ht="14.25" customHeight="1">
      <c r="A40" s="158">
        <v>37</v>
      </c>
      <c r="B40" s="158" t="s">
        <v>808</v>
      </c>
      <c r="C40" s="158"/>
      <c r="D40" s="48"/>
      <c r="E40" s="158"/>
      <c r="F40" s="158" t="s">
        <v>809</v>
      </c>
      <c r="G40" s="48">
        <v>380.34782608695656</v>
      </c>
    </row>
    <row r="41" spans="1:7" ht="14.25" customHeight="1">
      <c r="A41" s="158"/>
      <c r="B41" s="158" t="s">
        <v>810</v>
      </c>
      <c r="C41" s="158"/>
      <c r="D41" s="48"/>
      <c r="E41" s="158" t="s">
        <v>772</v>
      </c>
      <c r="F41" s="158" t="s">
        <v>811</v>
      </c>
      <c r="G41" s="48">
        <v>1.4673913043478262</v>
      </c>
    </row>
    <row r="42" spans="1:7" ht="14.25" customHeight="1">
      <c r="A42" s="145"/>
      <c r="B42" s="145"/>
      <c r="C42" s="145"/>
      <c r="D42" s="145"/>
      <c r="E42" s="145"/>
      <c r="F42" s="145"/>
      <c r="G42" s="145"/>
    </row>
    <row r="43" spans="1:7" ht="14.25" customHeight="1">
      <c r="A43" s="145"/>
      <c r="B43" s="144" t="s">
        <v>812</v>
      </c>
      <c r="C43" s="145"/>
      <c r="D43" s="145"/>
      <c r="E43" s="145"/>
      <c r="F43" s="145"/>
      <c r="G43" s="145"/>
    </row>
    <row r="44" spans="1:7" ht="14.25" customHeight="1">
      <c r="A44" s="145"/>
      <c r="B44" s="122" t="s">
        <v>478</v>
      </c>
      <c r="C44" s="26"/>
      <c r="D44" s="26"/>
      <c r="E44" s="26"/>
      <c r="F44" s="145"/>
      <c r="G44" s="145"/>
    </row>
    <row r="45" spans="1:7" ht="14.25" customHeight="1">
      <c r="A45" s="145"/>
      <c r="B45" s="31">
        <v>53</v>
      </c>
      <c r="C45" s="31">
        <v>13</v>
      </c>
      <c r="D45" s="159">
        <f aca="true" t="shared" si="0" ref="D45:D48">B45/C45</f>
        <v>4.076923076923077</v>
      </c>
      <c r="E45" s="21" t="s">
        <v>484</v>
      </c>
      <c r="F45" s="145" t="s">
        <v>540</v>
      </c>
      <c r="G45" s="145"/>
    </row>
    <row r="46" spans="1:7" ht="14.25" customHeight="1">
      <c r="A46" s="145"/>
      <c r="B46" s="31">
        <v>49</v>
      </c>
      <c r="C46" s="31">
        <v>14</v>
      </c>
      <c r="D46" s="159">
        <f t="shared" si="0"/>
        <v>3.5</v>
      </c>
      <c r="E46" s="21" t="s">
        <v>484</v>
      </c>
      <c r="F46" s="145" t="s">
        <v>540</v>
      </c>
      <c r="G46" s="145"/>
    </row>
    <row r="47" spans="1:7" ht="14.25" customHeight="1">
      <c r="A47" s="145"/>
      <c r="B47" s="31">
        <v>56</v>
      </c>
      <c r="C47" s="31">
        <v>13</v>
      </c>
      <c r="D47" s="159">
        <f t="shared" si="0"/>
        <v>4.3076923076923075</v>
      </c>
      <c r="E47" s="71" t="s">
        <v>813</v>
      </c>
      <c r="F47" s="145" t="s">
        <v>814</v>
      </c>
      <c r="G47" s="145"/>
    </row>
    <row r="48" spans="1:7" ht="14.25" customHeight="1">
      <c r="A48" s="145"/>
      <c r="B48" s="31">
        <v>58</v>
      </c>
      <c r="C48" s="31">
        <v>12</v>
      </c>
      <c r="D48" s="159">
        <f t="shared" si="0"/>
        <v>4.833333333333333</v>
      </c>
      <c r="E48" s="71" t="s">
        <v>815</v>
      </c>
      <c r="F48" s="145" t="s">
        <v>814</v>
      </c>
      <c r="G48" s="145"/>
    </row>
    <row r="49" spans="1:7" ht="14.25" customHeight="1">
      <c r="A49" s="145"/>
      <c r="B49" s="26"/>
      <c r="C49" s="160" t="s">
        <v>816</v>
      </c>
      <c r="D49" s="160"/>
      <c r="E49" s="160"/>
      <c r="F49" s="160"/>
      <c r="G49" s="145"/>
    </row>
    <row r="50" spans="1:7" ht="14.25" customHeight="1">
      <c r="A50" s="145"/>
      <c r="B50" s="71" t="s">
        <v>817</v>
      </c>
      <c r="C50" s="161"/>
      <c r="D50" s="26"/>
      <c r="E50" s="26"/>
      <c r="F50" s="145"/>
      <c r="G50" s="145"/>
    </row>
    <row r="51" spans="1:7" ht="14.25" customHeight="1">
      <c r="A51" s="145"/>
      <c r="B51" s="26"/>
      <c r="C51" s="29" t="s">
        <v>120</v>
      </c>
      <c r="D51" s="29"/>
      <c r="E51" s="30" t="s">
        <v>117</v>
      </c>
      <c r="F51" s="145"/>
      <c r="G51" s="145"/>
    </row>
    <row r="52" spans="1:7" ht="14.25" customHeight="1">
      <c r="A52" s="145"/>
      <c r="B52" s="30" t="s">
        <v>121</v>
      </c>
      <c r="C52" s="31">
        <v>36</v>
      </c>
      <c r="D52" s="31">
        <v>12</v>
      </c>
      <c r="E52" s="162">
        <f aca="true" t="shared" si="1" ref="E52:E56">C52/D52</f>
        <v>3</v>
      </c>
      <c r="F52" s="145"/>
      <c r="G52" s="145"/>
    </row>
    <row r="53" spans="1:7" ht="14.25" customHeight="1">
      <c r="A53" s="145"/>
      <c r="B53" s="30" t="s">
        <v>122</v>
      </c>
      <c r="C53" s="31">
        <v>26</v>
      </c>
      <c r="D53" s="31">
        <v>13</v>
      </c>
      <c r="E53" s="162">
        <f t="shared" si="1"/>
        <v>2</v>
      </c>
      <c r="F53" s="145"/>
      <c r="G53" s="145"/>
    </row>
    <row r="54" spans="1:7" ht="14.25" customHeight="1">
      <c r="A54" s="145"/>
      <c r="B54" s="30" t="s">
        <v>123</v>
      </c>
      <c r="C54" s="31">
        <v>25</v>
      </c>
      <c r="D54" s="31">
        <v>17</v>
      </c>
      <c r="E54" s="162">
        <f t="shared" si="1"/>
        <v>1.4705882352941178</v>
      </c>
      <c r="F54" s="145"/>
      <c r="G54" s="145"/>
    </row>
    <row r="55" spans="1:7" ht="14.25" customHeight="1">
      <c r="A55" s="145"/>
      <c r="B55" s="30" t="s">
        <v>124</v>
      </c>
      <c r="C55" s="31">
        <v>20</v>
      </c>
      <c r="D55" s="31">
        <v>18</v>
      </c>
      <c r="E55" s="162">
        <f t="shared" si="1"/>
        <v>1.1111111111111112</v>
      </c>
      <c r="F55" s="145"/>
      <c r="G55" s="145"/>
    </row>
    <row r="56" spans="1:7" ht="14.25" customHeight="1">
      <c r="A56" s="145"/>
      <c r="B56" s="30" t="s">
        <v>125</v>
      </c>
      <c r="C56" s="31">
        <v>24</v>
      </c>
      <c r="D56" s="31">
        <v>28</v>
      </c>
      <c r="E56" s="162">
        <f t="shared" si="1"/>
        <v>0.8571428571428571</v>
      </c>
      <c r="F56" s="145"/>
      <c r="G56" s="145"/>
    </row>
    <row r="57" spans="1:7" ht="14.25" customHeight="1">
      <c r="A57" s="145"/>
      <c r="B57" s="145"/>
      <c r="C57" s="145"/>
      <c r="D57" s="145"/>
      <c r="E57" s="145"/>
      <c r="F57" s="145"/>
      <c r="G57" s="145"/>
    </row>
    <row r="58" spans="1:7" ht="14.25" customHeight="1">
      <c r="A58" s="145"/>
      <c r="B58" s="145"/>
      <c r="C58" s="145"/>
      <c r="D58" s="145"/>
      <c r="E58" s="145"/>
      <c r="F58" s="145"/>
      <c r="G58" s="145"/>
    </row>
    <row r="59" spans="1:7" ht="14.25" customHeight="1">
      <c r="A59" s="145"/>
      <c r="B59" s="145"/>
      <c r="C59" s="145"/>
      <c r="D59" s="145"/>
      <c r="E59" s="145"/>
      <c r="F59" s="145"/>
      <c r="G59" s="145"/>
    </row>
    <row r="60" spans="1:7" ht="14.25" customHeight="1">
      <c r="A60" s="145"/>
      <c r="B60" s="145"/>
      <c r="C60" s="145"/>
      <c r="D60" s="145"/>
      <c r="E60" s="145"/>
      <c r="F60" s="145"/>
      <c r="G60" s="145"/>
    </row>
    <row r="61" spans="1:7" ht="14.25" customHeight="1">
      <c r="A61" s="145"/>
      <c r="B61" s="145"/>
      <c r="C61" s="145"/>
      <c r="D61" s="145"/>
      <c r="E61" s="145"/>
      <c r="F61" s="145"/>
      <c r="G61" s="145"/>
    </row>
    <row r="62" spans="1:7" ht="14.25" customHeight="1">
      <c r="A62" s="145"/>
      <c r="B62" s="145"/>
      <c r="C62" s="145"/>
      <c r="D62" s="145"/>
      <c r="E62" s="145"/>
      <c r="F62" s="145"/>
      <c r="G62" s="145"/>
    </row>
    <row r="63" spans="1:7" ht="14.25" customHeight="1">
      <c r="A63" s="145"/>
      <c r="B63" s="145"/>
      <c r="C63" s="145"/>
      <c r="D63" s="145"/>
      <c r="E63" s="145"/>
      <c r="F63" s="145"/>
      <c r="G63" s="145"/>
    </row>
    <row r="64" spans="1:7" ht="14.25" customHeight="1">
      <c r="A64" s="145"/>
      <c r="B64" s="145"/>
      <c r="C64" s="145"/>
      <c r="D64" s="145"/>
      <c r="E64" s="145"/>
      <c r="F64" s="145"/>
      <c r="G64" s="145"/>
    </row>
    <row r="65" spans="1:7" ht="14.25" customHeight="1">
      <c r="A65" s="145"/>
      <c r="B65" s="145"/>
      <c r="C65" s="145"/>
      <c r="D65" s="145"/>
      <c r="E65" s="145"/>
      <c r="F65" s="145"/>
      <c r="G65" s="145"/>
    </row>
    <row r="66" spans="1:7" ht="14.25" customHeight="1">
      <c r="A66" s="145"/>
      <c r="B66" s="145"/>
      <c r="C66" s="145"/>
      <c r="D66" s="145"/>
      <c r="E66" s="145"/>
      <c r="F66" s="145"/>
      <c r="G66" s="145"/>
    </row>
    <row r="67" spans="1:7" ht="14.25" customHeight="1">
      <c r="A67" s="145"/>
      <c r="B67" s="145"/>
      <c r="C67" s="145"/>
      <c r="D67" s="145"/>
      <c r="E67" s="145"/>
      <c r="F67" s="145"/>
      <c r="G67" s="145"/>
    </row>
    <row r="68" spans="1:7" ht="14.25" customHeight="1">
      <c r="A68" s="145"/>
      <c r="B68" s="145"/>
      <c r="C68" s="145"/>
      <c r="D68" s="145"/>
      <c r="E68" s="145"/>
      <c r="F68" s="145"/>
      <c r="G68" s="145"/>
    </row>
    <row r="69" spans="1:7" ht="14.25" customHeight="1">
      <c r="A69" s="145"/>
      <c r="B69" s="145"/>
      <c r="C69" s="145"/>
      <c r="D69" s="145"/>
      <c r="E69" s="145"/>
      <c r="F69" s="145"/>
      <c r="G69" s="145"/>
    </row>
    <row r="70" spans="1:7" ht="14.25" customHeight="1">
      <c r="A70" s="145"/>
      <c r="B70" s="145"/>
      <c r="C70" s="145"/>
      <c r="D70" s="145"/>
      <c r="E70" s="145"/>
      <c r="F70" s="145"/>
      <c r="G70" s="145"/>
    </row>
    <row r="71" spans="1:7" ht="14.25" customHeight="1">
      <c r="A71" s="145"/>
      <c r="B71" s="145"/>
      <c r="C71" s="145"/>
      <c r="D71" s="145"/>
      <c r="E71" s="145"/>
      <c r="F71" s="145"/>
      <c r="G71" s="145"/>
    </row>
    <row r="72" ht="14.25" customHeight="1"/>
    <row r="73" ht="14.25" customHeight="1"/>
    <row r="74" ht="14.25" customHeight="1"/>
  </sheetData>
  <sheetProtection selectLockedCells="1" selectUnlockedCells="1"/>
  <mergeCells count="2">
    <mergeCell ref="C49:F49"/>
    <mergeCell ref="C51:D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21" sqref="B21"/>
    </sheetView>
  </sheetViews>
  <sheetFormatPr defaultColWidth="9.00390625" defaultRowHeight="12.75"/>
  <cols>
    <col min="1" max="1" width="22.75390625" style="0" customWidth="1"/>
    <col min="2" max="2" width="22.25390625" style="0" customWidth="1"/>
    <col min="3" max="3" width="11.50390625" style="0" customWidth="1"/>
    <col min="4" max="4" width="11.50390625" style="0" hidden="1" customWidth="1"/>
    <col min="5" max="16384" width="11.50390625" style="0" customWidth="1"/>
  </cols>
  <sheetData>
    <row r="1" spans="1:7" ht="18.75">
      <c r="A1" s="10"/>
      <c r="B1" s="45" t="s">
        <v>32</v>
      </c>
      <c r="C1" s="10"/>
      <c r="D1" s="10"/>
      <c r="E1" s="10"/>
      <c r="F1" s="10"/>
      <c r="G1" s="10"/>
    </row>
    <row r="2" spans="1:7" ht="14.25">
      <c r="A2" s="10"/>
      <c r="B2" s="10"/>
      <c r="C2" s="10"/>
      <c r="D2" s="10"/>
      <c r="E2" s="10"/>
      <c r="F2" s="10"/>
      <c r="G2" s="10"/>
    </row>
    <row r="3" spans="1:7" ht="16.5">
      <c r="A3" s="10"/>
      <c r="B3" s="6" t="s">
        <v>818</v>
      </c>
      <c r="C3" s="10"/>
      <c r="D3" s="10"/>
      <c r="E3" s="10"/>
      <c r="F3" s="10"/>
      <c r="G3" s="10"/>
    </row>
    <row r="4" spans="1:7" ht="15.75">
      <c r="A4" s="163"/>
      <c r="B4" s="163"/>
      <c r="C4" s="163" t="s">
        <v>819</v>
      </c>
      <c r="D4" s="164"/>
      <c r="E4" s="165" t="s">
        <v>820</v>
      </c>
      <c r="F4" s="166"/>
      <c r="G4" s="166"/>
    </row>
    <row r="5" spans="1:7" ht="18.75">
      <c r="A5" s="167" t="s">
        <v>821</v>
      </c>
      <c r="B5" s="167" t="s">
        <v>822</v>
      </c>
      <c r="C5" s="163">
        <v>1</v>
      </c>
      <c r="D5" s="168">
        <v>16292.5</v>
      </c>
      <c r="E5" s="169">
        <f aca="true" t="shared" si="0" ref="E5:E33">D5/23</f>
        <v>708.3695652173913</v>
      </c>
      <c r="F5" s="170" t="s">
        <v>823</v>
      </c>
      <c r="G5" s="170"/>
    </row>
    <row r="6" spans="1:5" ht="15.75">
      <c r="A6" s="167" t="s">
        <v>824</v>
      </c>
      <c r="B6" s="167" t="s">
        <v>825</v>
      </c>
      <c r="C6" s="163">
        <v>1</v>
      </c>
      <c r="D6" s="168">
        <v>4488.75</v>
      </c>
      <c r="E6" s="169">
        <f t="shared" si="0"/>
        <v>195.16304347826087</v>
      </c>
    </row>
    <row r="7" spans="1:6" ht="15.75">
      <c r="A7" s="167" t="s">
        <v>826</v>
      </c>
      <c r="B7" s="167" t="s">
        <v>827</v>
      </c>
      <c r="C7" s="163">
        <v>1</v>
      </c>
      <c r="D7" s="168">
        <v>4488.75</v>
      </c>
      <c r="E7" s="169">
        <f t="shared" si="0"/>
        <v>195.16304347826087</v>
      </c>
      <c r="F7" t="s">
        <v>828</v>
      </c>
    </row>
    <row r="8" spans="1:5" ht="15.75">
      <c r="A8" s="167" t="s">
        <v>829</v>
      </c>
      <c r="B8" s="167" t="s">
        <v>830</v>
      </c>
      <c r="C8" s="163">
        <v>1</v>
      </c>
      <c r="D8" s="168">
        <v>4655</v>
      </c>
      <c r="E8" s="169">
        <f t="shared" si="0"/>
        <v>202.3913043478261</v>
      </c>
    </row>
    <row r="9" spans="1:6" ht="15.75">
      <c r="A9" s="167" t="s">
        <v>831</v>
      </c>
      <c r="B9" s="167" t="s">
        <v>832</v>
      </c>
      <c r="C9" s="163">
        <v>1</v>
      </c>
      <c r="D9" s="168">
        <v>3823.75</v>
      </c>
      <c r="E9" s="169">
        <f t="shared" si="0"/>
        <v>166.25</v>
      </c>
      <c r="F9" t="s">
        <v>833</v>
      </c>
    </row>
    <row r="10" spans="1:5" ht="15.75">
      <c r="A10" s="167" t="s">
        <v>834</v>
      </c>
      <c r="B10" s="167" t="s">
        <v>835</v>
      </c>
      <c r="C10" s="163">
        <v>1</v>
      </c>
      <c r="D10" s="168">
        <v>3724</v>
      </c>
      <c r="E10" s="169">
        <f t="shared" si="0"/>
        <v>161.91304347826087</v>
      </c>
    </row>
    <row r="11" spans="1:8" ht="15.75">
      <c r="A11" s="167" t="s">
        <v>836</v>
      </c>
      <c r="B11" s="167" t="s">
        <v>837</v>
      </c>
      <c r="C11" s="163">
        <v>1</v>
      </c>
      <c r="D11" s="168">
        <v>1995</v>
      </c>
      <c r="E11" s="169">
        <f t="shared" si="0"/>
        <v>86.73913043478261</v>
      </c>
      <c r="F11" t="s">
        <v>838</v>
      </c>
      <c r="H11" t="s">
        <v>839</v>
      </c>
    </row>
    <row r="12" spans="1:5" ht="15.75">
      <c r="A12" s="167" t="s">
        <v>840</v>
      </c>
      <c r="B12" s="167" t="s">
        <v>841</v>
      </c>
      <c r="C12" s="163">
        <v>1</v>
      </c>
      <c r="D12" s="168">
        <v>24937.5</v>
      </c>
      <c r="E12" s="169">
        <f t="shared" si="0"/>
        <v>1084.2391304347825</v>
      </c>
    </row>
    <row r="13" spans="1:8" ht="15.75">
      <c r="A13" s="167" t="s">
        <v>842</v>
      </c>
      <c r="B13" s="167" t="s">
        <v>843</v>
      </c>
      <c r="C13" s="163">
        <v>1</v>
      </c>
      <c r="D13" s="168">
        <v>5652.5</v>
      </c>
      <c r="E13" s="169">
        <f t="shared" si="0"/>
        <v>245.7608695652174</v>
      </c>
      <c r="F13" t="s">
        <v>844</v>
      </c>
      <c r="H13" t="s">
        <v>845</v>
      </c>
    </row>
    <row r="14" spans="1:7" ht="15.75">
      <c r="A14" s="167" t="s">
        <v>846</v>
      </c>
      <c r="B14" s="167" t="s">
        <v>847</v>
      </c>
      <c r="C14" s="163">
        <v>1</v>
      </c>
      <c r="D14" s="168">
        <v>5652.5</v>
      </c>
      <c r="E14" s="169">
        <f t="shared" si="0"/>
        <v>245.7608695652174</v>
      </c>
      <c r="F14" s="171"/>
      <c r="G14" s="171"/>
    </row>
    <row r="15" spans="1:7" ht="15.75">
      <c r="A15" s="167" t="s">
        <v>848</v>
      </c>
      <c r="B15" s="167" t="s">
        <v>849</v>
      </c>
      <c r="C15" s="163">
        <v>1</v>
      </c>
      <c r="D15" s="168">
        <v>5652.5</v>
      </c>
      <c r="E15" s="169">
        <f t="shared" si="0"/>
        <v>245.7608695652174</v>
      </c>
      <c r="F15" s="171"/>
      <c r="G15" s="171"/>
    </row>
    <row r="16" spans="1:7" ht="15.75">
      <c r="A16" s="167" t="s">
        <v>850</v>
      </c>
      <c r="B16" s="167" t="s">
        <v>851</v>
      </c>
      <c r="C16" s="163">
        <v>1</v>
      </c>
      <c r="D16" s="168">
        <v>5652.5</v>
      </c>
      <c r="E16" s="169">
        <f t="shared" si="0"/>
        <v>245.7608695652174</v>
      </c>
      <c r="F16" s="171"/>
      <c r="G16" s="171"/>
    </row>
    <row r="17" spans="1:7" ht="15.75">
      <c r="A17" s="167" t="s">
        <v>852</v>
      </c>
      <c r="B17" s="167" t="s">
        <v>853</v>
      </c>
      <c r="C17" s="163">
        <v>1</v>
      </c>
      <c r="D17" s="168">
        <v>5320</v>
      </c>
      <c r="E17" s="169">
        <f t="shared" si="0"/>
        <v>231.30434782608697</v>
      </c>
      <c r="F17" s="171"/>
      <c r="G17" s="171"/>
    </row>
    <row r="18" spans="1:7" ht="15.75">
      <c r="A18" s="167" t="s">
        <v>854</v>
      </c>
      <c r="B18" s="167" t="s">
        <v>855</v>
      </c>
      <c r="C18" s="163">
        <v>1</v>
      </c>
      <c r="D18" s="168">
        <v>5818.75</v>
      </c>
      <c r="E18" s="169">
        <f t="shared" si="0"/>
        <v>252.9891304347826</v>
      </c>
      <c r="F18" s="171"/>
      <c r="G18" s="171"/>
    </row>
    <row r="19" spans="1:7" ht="15.75">
      <c r="A19" s="167" t="s">
        <v>856</v>
      </c>
      <c r="B19" s="167" t="s">
        <v>857</v>
      </c>
      <c r="C19" s="163">
        <v>1</v>
      </c>
      <c r="D19" s="168">
        <v>4987.5</v>
      </c>
      <c r="E19" s="169">
        <f t="shared" si="0"/>
        <v>216.84782608695653</v>
      </c>
      <c r="F19" s="171"/>
      <c r="G19" s="171"/>
    </row>
    <row r="20" spans="1:7" ht="15.75">
      <c r="A20" s="167" t="s">
        <v>858</v>
      </c>
      <c r="B20" s="167" t="s">
        <v>859</v>
      </c>
      <c r="C20" s="163">
        <v>1</v>
      </c>
      <c r="D20" s="168">
        <v>4655</v>
      </c>
      <c r="E20" s="169">
        <f t="shared" si="0"/>
        <v>202.3913043478261</v>
      </c>
      <c r="F20" s="171"/>
      <c r="G20" s="171"/>
    </row>
    <row r="21" spans="1:7" ht="15.75">
      <c r="A21" s="167" t="s">
        <v>860</v>
      </c>
      <c r="B21" s="167" t="s">
        <v>861</v>
      </c>
      <c r="C21" s="163">
        <v>1</v>
      </c>
      <c r="D21" s="168">
        <v>3990</v>
      </c>
      <c r="E21" s="169">
        <f t="shared" si="0"/>
        <v>173.47826086956522</v>
      </c>
      <c r="F21" s="171"/>
      <c r="G21" s="171"/>
    </row>
    <row r="22" spans="1:7" ht="15.75">
      <c r="A22" s="167" t="s">
        <v>862</v>
      </c>
      <c r="B22" s="167" t="s">
        <v>863</v>
      </c>
      <c r="C22" s="163">
        <v>2</v>
      </c>
      <c r="D22" s="168">
        <v>1330</v>
      </c>
      <c r="E22" s="169">
        <f t="shared" si="0"/>
        <v>57.82608695652174</v>
      </c>
      <c r="F22" s="171"/>
      <c r="G22" s="171"/>
    </row>
    <row r="23" spans="1:7" ht="15.75">
      <c r="A23" s="167" t="s">
        <v>864</v>
      </c>
      <c r="B23" s="167" t="s">
        <v>865</v>
      </c>
      <c r="C23" s="163">
        <v>1</v>
      </c>
      <c r="D23" s="168">
        <v>1330</v>
      </c>
      <c r="E23" s="169">
        <f t="shared" si="0"/>
        <v>57.82608695652174</v>
      </c>
      <c r="F23" s="171"/>
      <c r="G23" s="171"/>
    </row>
    <row r="24" spans="1:7" ht="15.75">
      <c r="A24" s="167" t="s">
        <v>866</v>
      </c>
      <c r="B24" s="167" t="s">
        <v>867</v>
      </c>
      <c r="C24" s="163">
        <v>1</v>
      </c>
      <c r="D24" s="168">
        <v>638.4000000000001</v>
      </c>
      <c r="E24" s="169">
        <f t="shared" si="0"/>
        <v>27.756521739130438</v>
      </c>
      <c r="F24" s="171"/>
      <c r="G24" s="171"/>
    </row>
    <row r="25" spans="1:7" ht="15.75">
      <c r="A25" s="167" t="s">
        <v>868</v>
      </c>
      <c r="B25" s="167" t="s">
        <v>869</v>
      </c>
      <c r="C25" s="163">
        <v>1</v>
      </c>
      <c r="D25" s="168">
        <v>6650</v>
      </c>
      <c r="E25" s="169">
        <f t="shared" si="0"/>
        <v>289.1304347826087</v>
      </c>
      <c r="F25" s="171"/>
      <c r="G25" s="171"/>
    </row>
    <row r="26" spans="1:7" ht="15.75">
      <c r="A26" s="167" t="s">
        <v>870</v>
      </c>
      <c r="B26" s="167" t="s">
        <v>871</v>
      </c>
      <c r="C26" s="163">
        <v>1</v>
      </c>
      <c r="D26" s="168">
        <v>6650</v>
      </c>
      <c r="E26" s="169">
        <f t="shared" si="0"/>
        <v>289.1304347826087</v>
      </c>
      <c r="F26" s="171"/>
      <c r="G26" s="171"/>
    </row>
    <row r="27" spans="1:7" ht="15.75">
      <c r="A27" s="172" t="s">
        <v>872</v>
      </c>
      <c r="B27" s="172" t="s">
        <v>873</v>
      </c>
      <c r="C27" s="164">
        <v>1</v>
      </c>
      <c r="D27" s="168">
        <v>14098</v>
      </c>
      <c r="E27" s="169">
        <f t="shared" si="0"/>
        <v>612.9565217391304</v>
      </c>
      <c r="F27" s="171"/>
      <c r="G27" s="171"/>
    </row>
    <row r="28" spans="1:7" ht="15.75">
      <c r="A28" s="172" t="s">
        <v>874</v>
      </c>
      <c r="B28" s="172" t="s">
        <v>875</v>
      </c>
      <c r="C28" s="163">
        <v>1</v>
      </c>
      <c r="D28" s="168">
        <v>13300</v>
      </c>
      <c r="E28" s="169">
        <f t="shared" si="0"/>
        <v>578.2608695652174</v>
      </c>
      <c r="F28" s="10"/>
      <c r="G28" s="10"/>
    </row>
    <row r="29" spans="1:7" ht="15.75">
      <c r="A29" s="172" t="s">
        <v>876</v>
      </c>
      <c r="B29" s="172" t="s">
        <v>877</v>
      </c>
      <c r="C29" s="164">
        <v>1</v>
      </c>
      <c r="D29" s="168">
        <v>16625</v>
      </c>
      <c r="E29" s="169">
        <f t="shared" si="0"/>
        <v>722.8260869565217</v>
      </c>
      <c r="F29" s="10"/>
      <c r="G29" s="10"/>
    </row>
    <row r="30" spans="1:7" ht="15.75">
      <c r="A30" s="172"/>
      <c r="B30" s="172" t="s">
        <v>878</v>
      </c>
      <c r="C30" s="164">
        <v>1</v>
      </c>
      <c r="D30" s="168">
        <v>798</v>
      </c>
      <c r="E30" s="169">
        <f t="shared" si="0"/>
        <v>34.69565217391305</v>
      </c>
      <c r="F30" s="10"/>
      <c r="G30" s="10"/>
    </row>
    <row r="31" spans="1:7" ht="15.75">
      <c r="A31" s="172"/>
      <c r="B31" s="172" t="s">
        <v>879</v>
      </c>
      <c r="C31" s="164">
        <v>2</v>
      </c>
      <c r="D31" s="168">
        <v>798</v>
      </c>
      <c r="E31" s="169">
        <f t="shared" si="0"/>
        <v>34.69565217391305</v>
      </c>
      <c r="F31" s="10"/>
      <c r="G31" s="10"/>
    </row>
    <row r="32" spans="1:5" ht="15.75">
      <c r="A32" s="172"/>
      <c r="B32" s="172" t="s">
        <v>880</v>
      </c>
      <c r="C32" s="164">
        <v>1</v>
      </c>
      <c r="D32" s="168">
        <v>931</v>
      </c>
      <c r="E32" s="169">
        <f t="shared" si="0"/>
        <v>40.47826086956522</v>
      </c>
    </row>
    <row r="33" spans="1:5" ht="15.75">
      <c r="A33" s="173"/>
      <c r="B33" s="172" t="s">
        <v>881</v>
      </c>
      <c r="C33" s="174">
        <v>1</v>
      </c>
      <c r="D33" s="168">
        <v>731.5</v>
      </c>
      <c r="E33" s="169">
        <f t="shared" si="0"/>
        <v>31.804347826086957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29" sqref="G29"/>
    </sheetView>
  </sheetViews>
  <sheetFormatPr defaultColWidth="9.00390625" defaultRowHeight="12.75" customHeight="1"/>
  <cols>
    <col min="1" max="1" width="16.50390625" style="0" customWidth="1"/>
    <col min="2" max="2" width="25.125" style="0" customWidth="1"/>
    <col min="3" max="3" width="17.50390625" style="0" customWidth="1"/>
    <col min="4" max="4" width="41.50390625" style="0" customWidth="1"/>
    <col min="5" max="16384" width="11.50390625" style="0" customWidth="1"/>
  </cols>
  <sheetData>
    <row r="1" ht="18.75" customHeight="1">
      <c r="B1" s="45" t="s">
        <v>32</v>
      </c>
    </row>
    <row r="2" ht="14.25" customHeight="1">
      <c r="B2" s="10"/>
    </row>
    <row r="3" ht="18.75" customHeight="1">
      <c r="B3" s="45" t="s">
        <v>882</v>
      </c>
    </row>
    <row r="4" spans="1:6" ht="24.75" customHeight="1">
      <c r="A4" s="141" t="s">
        <v>883</v>
      </c>
      <c r="B4" s="141" t="s">
        <v>36</v>
      </c>
      <c r="C4" s="141" t="s">
        <v>39</v>
      </c>
      <c r="D4" s="141" t="s">
        <v>40</v>
      </c>
      <c r="E4" s="143" t="s">
        <v>41</v>
      </c>
      <c r="F4" s="13" t="s">
        <v>154</v>
      </c>
    </row>
    <row r="5" spans="1:6" ht="14.25" customHeight="1">
      <c r="A5" s="47" t="s">
        <v>884</v>
      </c>
      <c r="B5" s="47" t="s">
        <v>885</v>
      </c>
      <c r="C5" s="47"/>
      <c r="D5" s="47" t="s">
        <v>886</v>
      </c>
      <c r="E5" s="175">
        <v>915.6</v>
      </c>
      <c r="F5" s="15"/>
    </row>
    <row r="6" spans="1:6" ht="14.25" customHeight="1">
      <c r="A6" s="47" t="s">
        <v>887</v>
      </c>
      <c r="B6" s="47" t="s">
        <v>888</v>
      </c>
      <c r="C6" s="47"/>
      <c r="D6" s="47" t="s">
        <v>889</v>
      </c>
      <c r="E6" s="175">
        <v>915.6</v>
      </c>
      <c r="F6" s="15"/>
    </row>
    <row r="7" spans="1:6" ht="14.25" customHeight="1">
      <c r="A7" s="47" t="s">
        <v>890</v>
      </c>
      <c r="B7" s="47" t="s">
        <v>890</v>
      </c>
      <c r="C7" s="47"/>
      <c r="D7" s="47" t="s">
        <v>891</v>
      </c>
      <c r="E7" s="175">
        <v>918.216</v>
      </c>
      <c r="F7" s="15"/>
    </row>
    <row r="8" spans="1:6" ht="14.25" customHeight="1">
      <c r="A8" s="47" t="s">
        <v>892</v>
      </c>
      <c r="B8" s="47" t="s">
        <v>892</v>
      </c>
      <c r="C8" s="47"/>
      <c r="D8" s="47" t="s">
        <v>893</v>
      </c>
      <c r="E8" s="175">
        <v>918.216</v>
      </c>
      <c r="F8" s="15"/>
    </row>
    <row r="9" spans="1:6" ht="14.25" customHeight="1">
      <c r="A9" s="47" t="s">
        <v>894</v>
      </c>
      <c r="B9" s="47" t="s">
        <v>894</v>
      </c>
      <c r="C9" s="47"/>
      <c r="D9" s="47" t="s">
        <v>895</v>
      </c>
      <c r="E9" s="175">
        <v>918.216</v>
      </c>
      <c r="F9" s="15"/>
    </row>
    <row r="10" spans="1:6" ht="14.25" customHeight="1">
      <c r="A10" s="47" t="s">
        <v>896</v>
      </c>
      <c r="B10" s="47" t="s">
        <v>896</v>
      </c>
      <c r="C10" s="47"/>
      <c r="D10" s="47" t="s">
        <v>897</v>
      </c>
      <c r="E10" s="175">
        <v>918.216</v>
      </c>
      <c r="F10" s="15"/>
    </row>
    <row r="11" spans="1:6" ht="14.25" customHeight="1">
      <c r="A11" s="47" t="s">
        <v>898</v>
      </c>
      <c r="B11" s="47" t="s">
        <v>898</v>
      </c>
      <c r="C11" s="47"/>
      <c r="D11" s="47" t="s">
        <v>899</v>
      </c>
      <c r="E11" s="175">
        <v>918.216</v>
      </c>
      <c r="F11" s="15"/>
    </row>
    <row r="12" spans="1:6" ht="14.25" customHeight="1">
      <c r="A12" s="47" t="s">
        <v>900</v>
      </c>
      <c r="B12" s="47" t="s">
        <v>901</v>
      </c>
      <c r="C12" s="20"/>
      <c r="D12" s="47" t="s">
        <v>902</v>
      </c>
      <c r="E12" s="175">
        <v>90.25200000000001</v>
      </c>
      <c r="F12" s="15"/>
    </row>
    <row r="13" spans="1:6" ht="14.25" customHeight="1">
      <c r="A13" s="47" t="s">
        <v>903</v>
      </c>
      <c r="B13" s="47" t="s">
        <v>904</v>
      </c>
      <c r="C13" s="20"/>
      <c r="D13" s="47" t="s">
        <v>905</v>
      </c>
      <c r="E13" s="175">
        <v>90.25200000000001</v>
      </c>
      <c r="F13" s="15"/>
    </row>
    <row r="14" spans="1:6" ht="14.25" customHeight="1">
      <c r="A14" s="47" t="s">
        <v>906</v>
      </c>
      <c r="B14" s="47" t="s">
        <v>907</v>
      </c>
      <c r="C14" s="20" t="s">
        <v>908</v>
      </c>
      <c r="D14" s="47" t="s">
        <v>909</v>
      </c>
      <c r="E14" s="175">
        <v>68.016</v>
      </c>
      <c r="F14" s="15"/>
    </row>
    <row r="15" spans="1:6" ht="14.25" customHeight="1">
      <c r="A15" s="47" t="s">
        <v>910</v>
      </c>
      <c r="B15" s="47" t="s">
        <v>911</v>
      </c>
      <c r="C15" s="20" t="s">
        <v>908</v>
      </c>
      <c r="D15" s="47" t="s">
        <v>912</v>
      </c>
      <c r="E15" s="175">
        <v>30.084000000000003</v>
      </c>
      <c r="F15" s="15"/>
    </row>
    <row r="16" spans="1:6" ht="14.25" customHeight="1">
      <c r="A16" s="47" t="s">
        <v>913</v>
      </c>
      <c r="B16" s="47" t="s">
        <v>914</v>
      </c>
      <c r="C16" s="20" t="s">
        <v>915</v>
      </c>
      <c r="D16" s="47" t="s">
        <v>916</v>
      </c>
      <c r="E16" s="175">
        <v>24.852000000000004</v>
      </c>
      <c r="F16" s="15">
        <v>0.075</v>
      </c>
    </row>
    <row r="17" spans="1:6" ht="14.25" customHeight="1">
      <c r="A17" s="47" t="s">
        <v>913</v>
      </c>
      <c r="B17" s="47" t="s">
        <v>914</v>
      </c>
      <c r="C17" s="20" t="s">
        <v>915</v>
      </c>
      <c r="D17" s="47" t="s">
        <v>917</v>
      </c>
      <c r="E17" s="175">
        <v>24.852000000000004</v>
      </c>
      <c r="F17" s="15"/>
    </row>
    <row r="18" spans="1:6" ht="14.25" customHeight="1">
      <c r="A18" s="47" t="s">
        <v>913</v>
      </c>
      <c r="B18" s="47" t="s">
        <v>914</v>
      </c>
      <c r="C18" s="20" t="s">
        <v>915</v>
      </c>
      <c r="D18" s="47" t="s">
        <v>918</v>
      </c>
      <c r="E18" s="175">
        <v>24.852000000000004</v>
      </c>
      <c r="F18" s="15"/>
    </row>
    <row r="19" spans="1:6" ht="14.25" customHeight="1">
      <c r="A19" s="47" t="s">
        <v>919</v>
      </c>
      <c r="B19" s="47" t="s">
        <v>920</v>
      </c>
      <c r="C19" s="20" t="s">
        <v>908</v>
      </c>
      <c r="D19" s="47" t="s">
        <v>921</v>
      </c>
      <c r="E19" s="175">
        <v>24.852000000000004</v>
      </c>
      <c r="F19" s="15"/>
    </row>
    <row r="20" spans="1:6" ht="14.25" customHeight="1">
      <c r="A20" s="47" t="s">
        <v>922</v>
      </c>
      <c r="B20" s="47" t="s">
        <v>923</v>
      </c>
      <c r="C20" s="20" t="s">
        <v>908</v>
      </c>
      <c r="D20" s="47" t="s">
        <v>924</v>
      </c>
      <c r="E20" s="175">
        <v>24.852000000000004</v>
      </c>
      <c r="F20" s="15"/>
    </row>
    <row r="21" spans="1:6" ht="14.25" customHeight="1">
      <c r="A21" s="47" t="s">
        <v>925</v>
      </c>
      <c r="B21" s="47" t="s">
        <v>926</v>
      </c>
      <c r="C21" s="20" t="s">
        <v>908</v>
      </c>
      <c r="D21" s="47" t="s">
        <v>927</v>
      </c>
      <c r="E21" s="175">
        <v>24.852000000000004</v>
      </c>
      <c r="F21" s="15"/>
    </row>
    <row r="22" spans="1:6" ht="14.25" customHeight="1">
      <c r="A22" s="47" t="s">
        <v>928</v>
      </c>
      <c r="B22" s="47" t="s">
        <v>929</v>
      </c>
      <c r="C22" s="20"/>
      <c r="D22" s="47" t="s">
        <v>930</v>
      </c>
      <c r="E22" s="175">
        <v>23.98</v>
      </c>
      <c r="F22" s="15"/>
    </row>
    <row r="23" spans="1:6" ht="14.25" customHeight="1">
      <c r="A23" s="47" t="s">
        <v>931</v>
      </c>
      <c r="B23" s="47" t="s">
        <v>931</v>
      </c>
      <c r="C23" s="20" t="s">
        <v>908</v>
      </c>
      <c r="D23" s="47" t="s">
        <v>932</v>
      </c>
      <c r="E23" s="175">
        <v>327</v>
      </c>
      <c r="F23" s="15"/>
    </row>
    <row r="24" spans="1:6" ht="14.25" customHeight="1">
      <c r="A24" s="47" t="s">
        <v>933</v>
      </c>
      <c r="B24" s="47" t="s">
        <v>934</v>
      </c>
      <c r="C24" s="20" t="s">
        <v>908</v>
      </c>
      <c r="D24" s="47" t="s">
        <v>932</v>
      </c>
      <c r="E24" s="175">
        <v>327</v>
      </c>
      <c r="F24" s="15"/>
    </row>
    <row r="25" spans="1:6" ht="14.25" customHeight="1">
      <c r="A25" s="47" t="s">
        <v>935</v>
      </c>
      <c r="B25" s="47" t="s">
        <v>936</v>
      </c>
      <c r="C25" s="20" t="s">
        <v>524</v>
      </c>
      <c r="D25" s="47" t="s">
        <v>937</v>
      </c>
      <c r="E25" s="175">
        <v>52.32000000000001</v>
      </c>
      <c r="F25" s="15"/>
    </row>
    <row r="26" spans="1:6" ht="14.25" customHeight="1">
      <c r="A26" s="47" t="s">
        <v>938</v>
      </c>
      <c r="B26" s="47" t="s">
        <v>939</v>
      </c>
      <c r="C26" s="20"/>
      <c r="D26" s="47" t="s">
        <v>940</v>
      </c>
      <c r="E26" s="175">
        <v>10.464</v>
      </c>
      <c r="F26" s="15"/>
    </row>
    <row r="27" spans="1:6" ht="14.25" customHeight="1">
      <c r="A27" s="47" t="s">
        <v>941</v>
      </c>
      <c r="B27" s="47" t="s">
        <v>941</v>
      </c>
      <c r="C27" s="20"/>
      <c r="D27" s="47" t="s">
        <v>940</v>
      </c>
      <c r="E27" s="175">
        <v>10.464</v>
      </c>
      <c r="F27" s="15"/>
    </row>
    <row r="28" spans="1:6" ht="14.25" customHeight="1">
      <c r="A28" s="47" t="s">
        <v>942</v>
      </c>
      <c r="B28" s="47" t="s">
        <v>943</v>
      </c>
      <c r="C28" s="20" t="s">
        <v>944</v>
      </c>
      <c r="D28" s="47" t="s">
        <v>945</v>
      </c>
      <c r="E28" s="175">
        <v>9</v>
      </c>
      <c r="F28" s="15"/>
    </row>
    <row r="29" spans="1:6" ht="14.25" customHeight="1">
      <c r="A29" s="47" t="s">
        <v>946</v>
      </c>
      <c r="B29" s="47" t="s">
        <v>947</v>
      </c>
      <c r="C29" s="20" t="s">
        <v>944</v>
      </c>
      <c r="D29" s="47" t="s">
        <v>948</v>
      </c>
      <c r="E29" s="175">
        <v>0.6801600000000001</v>
      </c>
      <c r="F29" s="15"/>
    </row>
    <row r="30" spans="1:6" ht="14.25" customHeight="1">
      <c r="A30" s="47"/>
      <c r="B30" s="47"/>
      <c r="C30" s="20"/>
      <c r="D30" s="47" t="s">
        <v>949</v>
      </c>
      <c r="E30" s="175">
        <v>202.74</v>
      </c>
      <c r="F30" s="15">
        <v>0.4</v>
      </c>
    </row>
    <row r="31" spans="1:6" ht="14.25" customHeight="1">
      <c r="A31" s="47"/>
      <c r="B31" s="47"/>
      <c r="C31" s="20"/>
      <c r="D31" s="47" t="s">
        <v>950</v>
      </c>
      <c r="E31" s="175">
        <v>115</v>
      </c>
      <c r="F31" s="15">
        <v>0.5</v>
      </c>
    </row>
    <row r="32" spans="1:6" ht="14.25" customHeight="1">
      <c r="A32" s="47"/>
      <c r="B32" s="47"/>
      <c r="C32" s="20"/>
      <c r="D32" s="47" t="s">
        <v>951</v>
      </c>
      <c r="E32" s="175">
        <v>78</v>
      </c>
      <c r="F32" s="15">
        <v>0.32</v>
      </c>
    </row>
    <row r="33" ht="12" customHeight="1"/>
    <row r="34" ht="14.25" customHeight="1"/>
    <row r="35" spans="2:6" ht="24" customHeight="1">
      <c r="B35" s="176" t="s">
        <v>952</v>
      </c>
      <c r="C35" s="177"/>
      <c r="D35" s="178"/>
      <c r="E35" s="179"/>
      <c r="F35" s="179"/>
    </row>
    <row r="36" spans="2:6" ht="24.75" customHeight="1">
      <c r="B36" s="141" t="s">
        <v>36</v>
      </c>
      <c r="C36" s="141" t="s">
        <v>39</v>
      </c>
      <c r="D36" s="141" t="s">
        <v>40</v>
      </c>
      <c r="E36" s="143" t="s">
        <v>41</v>
      </c>
      <c r="F36" s="179"/>
    </row>
    <row r="37" spans="2:6" ht="15.75" customHeight="1">
      <c r="B37" s="180" t="s">
        <v>953</v>
      </c>
      <c r="C37" s="181"/>
      <c r="D37" s="181" t="s">
        <v>954</v>
      </c>
      <c r="E37" s="182">
        <v>434.72</v>
      </c>
      <c r="F37" s="179"/>
    </row>
    <row r="38" spans="2:6" ht="15.75" customHeight="1">
      <c r="B38" s="180" t="s">
        <v>955</v>
      </c>
      <c r="C38" s="181"/>
      <c r="D38" s="181" t="s">
        <v>956</v>
      </c>
      <c r="E38" s="182">
        <v>207.35000000000002</v>
      </c>
      <c r="F38" s="179"/>
    </row>
    <row r="39" spans="2:6" ht="15.75" customHeight="1">
      <c r="B39" s="180" t="s">
        <v>957</v>
      </c>
      <c r="C39" s="183"/>
      <c r="D39" s="183" t="s">
        <v>902</v>
      </c>
      <c r="E39" s="182">
        <v>75.075</v>
      </c>
      <c r="F39" s="179"/>
    </row>
    <row r="40" spans="2:6" ht="15.75" customHeight="1">
      <c r="B40" s="180" t="s">
        <v>957</v>
      </c>
      <c r="C40" s="183"/>
      <c r="D40" s="183" t="s">
        <v>905</v>
      </c>
      <c r="E40" s="182">
        <v>75.075</v>
      </c>
      <c r="F40" s="179"/>
    </row>
    <row r="41" spans="2:6" ht="15.75" customHeight="1">
      <c r="B41" s="180" t="s">
        <v>958</v>
      </c>
      <c r="C41" s="181" t="s">
        <v>908</v>
      </c>
      <c r="D41" s="183" t="s">
        <v>909</v>
      </c>
      <c r="E41" s="182">
        <v>61.49</v>
      </c>
      <c r="F41" s="179"/>
    </row>
    <row r="42" spans="2:6" ht="15.75" customHeight="1">
      <c r="B42" s="180" t="s">
        <v>959</v>
      </c>
      <c r="C42" s="181" t="s">
        <v>908</v>
      </c>
      <c r="D42" s="180" t="s">
        <v>960</v>
      </c>
      <c r="E42" s="182">
        <v>15.015000000000002</v>
      </c>
      <c r="F42" s="179"/>
    </row>
    <row r="43" spans="2:6" ht="15.75" customHeight="1">
      <c r="B43" s="180" t="s">
        <v>961</v>
      </c>
      <c r="C43" s="181" t="s">
        <v>908</v>
      </c>
      <c r="D43" s="180" t="s">
        <v>962</v>
      </c>
      <c r="E43" s="182">
        <v>15.015000000000002</v>
      </c>
      <c r="F43" s="179"/>
    </row>
    <row r="44" spans="2:6" ht="15.75" customHeight="1">
      <c r="B44" s="180" t="s">
        <v>963</v>
      </c>
      <c r="C44" s="181" t="s">
        <v>908</v>
      </c>
      <c r="D44" s="180" t="s">
        <v>964</v>
      </c>
      <c r="E44" s="182">
        <v>15.015000000000002</v>
      </c>
      <c r="F44" s="179"/>
    </row>
    <row r="45" spans="2:6" ht="15.75" customHeight="1">
      <c r="B45" s="180" t="s">
        <v>965</v>
      </c>
      <c r="C45" s="181" t="s">
        <v>966</v>
      </c>
      <c r="D45" s="180" t="s">
        <v>967</v>
      </c>
      <c r="E45" s="182">
        <v>42.900000000000006</v>
      </c>
      <c r="F45" s="179"/>
    </row>
    <row r="46" spans="2:6" ht="15.75" customHeight="1">
      <c r="B46" s="180" t="s">
        <v>968</v>
      </c>
      <c r="C46" s="181" t="s">
        <v>908</v>
      </c>
      <c r="D46" s="180" t="s">
        <v>932</v>
      </c>
      <c r="E46" s="182">
        <v>239.525</v>
      </c>
      <c r="F46" s="179"/>
    </row>
    <row r="47" spans="2:6" ht="15.75" customHeight="1">
      <c r="B47" s="180" t="s">
        <v>969</v>
      </c>
      <c r="C47" s="181" t="s">
        <v>524</v>
      </c>
      <c r="D47" s="180" t="s">
        <v>937</v>
      </c>
      <c r="E47" s="182">
        <v>39.325</v>
      </c>
      <c r="F47" s="179"/>
    </row>
    <row r="48" spans="2:6" ht="15.75" customHeight="1">
      <c r="B48" s="180" t="s">
        <v>970</v>
      </c>
      <c r="C48" s="181" t="s">
        <v>944</v>
      </c>
      <c r="D48" s="180" t="s">
        <v>971</v>
      </c>
      <c r="E48" s="182">
        <v>8.25</v>
      </c>
      <c r="F48" s="179"/>
    </row>
    <row r="49" spans="1:6" ht="15.75" customHeight="1">
      <c r="A49" s="184"/>
      <c r="B49" s="180"/>
      <c r="C49" s="180"/>
      <c r="D49" s="183" t="s">
        <v>949</v>
      </c>
      <c r="E49" s="182">
        <v>133.375</v>
      </c>
      <c r="F49" s="179"/>
    </row>
    <row r="50" spans="1:6" ht="15.75" customHeight="1">
      <c r="A50" s="185"/>
      <c r="B50" s="180"/>
      <c r="C50" s="180"/>
      <c r="D50" s="183" t="s">
        <v>972</v>
      </c>
      <c r="E50" s="182">
        <v>61.87500000000001</v>
      </c>
      <c r="F50" s="179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1"/>
  <sheetViews>
    <sheetView workbookViewId="0" topLeftCell="A1">
      <selection activeCell="F93" sqref="F93"/>
    </sheetView>
  </sheetViews>
  <sheetFormatPr defaultColWidth="9.00390625" defaultRowHeight="14.25" customHeight="1"/>
  <cols>
    <col min="1" max="1" width="3.75390625" style="0" customWidth="1"/>
    <col min="2" max="2" width="15.625" style="0" customWidth="1"/>
    <col min="3" max="4" width="10.625" style="4" customWidth="1"/>
    <col min="5" max="5" width="17.875" style="4" customWidth="1"/>
    <col min="6" max="6" width="26.50390625" style="0" customWidth="1"/>
    <col min="7" max="7" width="11.50390625" style="0" customWidth="1"/>
    <col min="8" max="8" width="13.625" style="0" customWidth="1"/>
    <col min="9" max="9" width="10.50390625" style="5" customWidth="1"/>
    <col min="11" max="11" width="7.50390625" style="0" customWidth="1"/>
    <col min="12" max="12" width="8.00390625" style="0" customWidth="1"/>
    <col min="13" max="13" width="9.50390625" style="0" customWidth="1"/>
    <col min="14" max="14" width="7.625" style="0" customWidth="1"/>
    <col min="15" max="15" width="9.50390625" style="0" customWidth="1"/>
    <col min="16" max="16" width="15.50390625" style="0" customWidth="1"/>
    <col min="17" max="17" width="12.50390625" style="0" customWidth="1"/>
    <col min="18" max="19" width="12.75390625" style="0" customWidth="1"/>
    <col min="21" max="21" width="15.00390625" style="0" customWidth="1"/>
    <col min="22" max="22" width="19.00390625" style="0" customWidth="1"/>
    <col min="65" max="16384" width="11.50390625" style="0" customWidth="1"/>
  </cols>
  <sheetData>
    <row r="1" spans="2:7" ht="16.5" customHeight="1">
      <c r="B1" s="6" t="s">
        <v>32</v>
      </c>
      <c r="C1" s="7"/>
      <c r="D1" s="8"/>
      <c r="G1" s="9"/>
    </row>
    <row r="2" spans="2:7" ht="16.5" customHeight="1">
      <c r="B2" s="6"/>
      <c r="C2" s="8"/>
      <c r="D2" s="8"/>
      <c r="E2"/>
      <c r="F2" s="10"/>
      <c r="G2" s="9"/>
    </row>
    <row r="3" spans="2:7" ht="16.5" customHeight="1">
      <c r="B3" s="6" t="s">
        <v>33</v>
      </c>
      <c r="C3" s="8"/>
      <c r="D3" s="8"/>
      <c r="E3" s="8" t="s">
        <v>34</v>
      </c>
      <c r="F3" s="6" t="s">
        <v>35</v>
      </c>
      <c r="G3" s="9"/>
    </row>
    <row r="4" spans="2:7" ht="36" customHeight="1">
      <c r="B4" s="11" t="s">
        <v>36</v>
      </c>
      <c r="C4" s="12" t="s">
        <v>37</v>
      </c>
      <c r="D4" s="12" t="s">
        <v>38</v>
      </c>
      <c r="E4" s="11" t="s">
        <v>39</v>
      </c>
      <c r="F4" s="11" t="s">
        <v>40</v>
      </c>
      <c r="G4" s="13" t="s">
        <v>41</v>
      </c>
    </row>
    <row r="5" ht="14.25" customHeight="1">
      <c r="B5" t="s">
        <v>42</v>
      </c>
    </row>
    <row r="6" spans="2:9" ht="14.25" customHeight="1">
      <c r="B6" s="14" t="s">
        <v>43</v>
      </c>
      <c r="C6" s="15"/>
      <c r="D6" s="15"/>
      <c r="E6" s="15"/>
      <c r="F6" s="14" t="s">
        <v>44</v>
      </c>
      <c r="G6" s="16">
        <v>543.813426</v>
      </c>
      <c r="I6"/>
    </row>
    <row r="7" spans="2:9" ht="14.25" customHeight="1">
      <c r="B7" s="14" t="s">
        <v>45</v>
      </c>
      <c r="C7" s="15" t="s">
        <v>46</v>
      </c>
      <c r="D7" s="15" t="s">
        <v>47</v>
      </c>
      <c r="E7" s="15" t="s">
        <v>48</v>
      </c>
      <c r="F7" s="14" t="s">
        <v>49</v>
      </c>
      <c r="G7" s="16">
        <v>319.03720992</v>
      </c>
      <c r="I7"/>
    </row>
    <row r="8" spans="2:9" ht="14.25" customHeight="1">
      <c r="B8" s="14" t="s">
        <v>45</v>
      </c>
      <c r="C8" s="15" t="s">
        <v>50</v>
      </c>
      <c r="D8" s="15" t="s">
        <v>51</v>
      </c>
      <c r="E8" s="15" t="s">
        <v>52</v>
      </c>
      <c r="F8" s="14" t="s">
        <v>49</v>
      </c>
      <c r="G8" s="16">
        <v>319.03720992</v>
      </c>
      <c r="I8"/>
    </row>
    <row r="9" spans="2:9" ht="14.25" customHeight="1">
      <c r="B9" s="14" t="s">
        <v>53</v>
      </c>
      <c r="C9" s="15">
        <v>21</v>
      </c>
      <c r="D9" s="15">
        <v>26</v>
      </c>
      <c r="E9" s="15" t="s">
        <v>48</v>
      </c>
      <c r="F9" s="17" t="s">
        <v>54</v>
      </c>
      <c r="G9" s="16">
        <v>290.0338272</v>
      </c>
      <c r="I9"/>
    </row>
    <row r="10" spans="2:9" ht="14.25" customHeight="1">
      <c r="B10" s="14" t="s">
        <v>53</v>
      </c>
      <c r="C10" s="15">
        <v>20</v>
      </c>
      <c r="D10" s="15">
        <v>27</v>
      </c>
      <c r="E10" s="15" t="s">
        <v>52</v>
      </c>
      <c r="F10" s="17" t="s">
        <v>54</v>
      </c>
      <c r="G10" s="16">
        <v>290.0338272</v>
      </c>
      <c r="I10"/>
    </row>
    <row r="11" spans="2:9" ht="14.25" customHeight="1">
      <c r="B11" s="14" t="s">
        <v>55</v>
      </c>
      <c r="C11" s="15">
        <v>23</v>
      </c>
      <c r="D11" s="15">
        <v>24</v>
      </c>
      <c r="E11" s="15" t="s">
        <v>48</v>
      </c>
      <c r="F11" s="17" t="s">
        <v>56</v>
      </c>
      <c r="G11" s="16">
        <v>290.0338272</v>
      </c>
      <c r="I11"/>
    </row>
    <row r="12" spans="2:9" ht="14.25" customHeight="1">
      <c r="B12" s="14" t="s">
        <v>55</v>
      </c>
      <c r="C12" s="15">
        <v>21</v>
      </c>
      <c r="D12" s="15">
        <v>25</v>
      </c>
      <c r="E12" s="15" t="s">
        <v>52</v>
      </c>
      <c r="F12" s="17" t="s">
        <v>56</v>
      </c>
      <c r="G12" s="16">
        <v>290.0338272</v>
      </c>
      <c r="I12"/>
    </row>
    <row r="13" spans="2:9" ht="14.25" customHeight="1">
      <c r="B13" s="14" t="s">
        <v>57</v>
      </c>
      <c r="C13" s="15"/>
      <c r="D13" s="15"/>
      <c r="E13" s="15"/>
      <c r="F13" s="17" t="s">
        <v>58</v>
      </c>
      <c r="G13" s="16">
        <v>112.38810804</v>
      </c>
      <c r="I13"/>
    </row>
    <row r="14" spans="2:9" ht="14.25" customHeight="1">
      <c r="B14" s="14" t="s">
        <v>59</v>
      </c>
      <c r="C14" s="15"/>
      <c r="D14" s="15"/>
      <c r="E14" s="15"/>
      <c r="F14" s="17" t="s">
        <v>60</v>
      </c>
      <c r="G14" s="16">
        <v>195.77283336000002</v>
      </c>
      <c r="I14"/>
    </row>
    <row r="15" spans="2:9" ht="14.25" customHeight="1">
      <c r="B15" s="14" t="s">
        <v>61</v>
      </c>
      <c r="C15" s="15"/>
      <c r="D15" s="15"/>
      <c r="E15" s="15"/>
      <c r="F15" s="17" t="s">
        <v>62</v>
      </c>
      <c r="G15" s="16">
        <v>25.377959880000002</v>
      </c>
      <c r="I15"/>
    </row>
    <row r="16" spans="2:9" ht="14.25" customHeight="1">
      <c r="B16" s="14" t="s">
        <v>63</v>
      </c>
      <c r="C16" s="15"/>
      <c r="D16" s="15"/>
      <c r="E16" s="15"/>
      <c r="F16" s="17" t="s">
        <v>64</v>
      </c>
      <c r="G16" s="16">
        <v>50.755919760000005</v>
      </c>
      <c r="I16"/>
    </row>
    <row r="17" spans="2:9" ht="14.25" customHeight="1">
      <c r="B17" s="14" t="s">
        <v>65</v>
      </c>
      <c r="C17" s="15"/>
      <c r="D17" s="15"/>
      <c r="E17" s="15" t="s">
        <v>66</v>
      </c>
      <c r="F17" s="17" t="s">
        <v>67</v>
      </c>
      <c r="G17" s="16">
        <v>507.55919760000006</v>
      </c>
      <c r="I17"/>
    </row>
    <row r="18" spans="2:9" ht="14.25" customHeight="1">
      <c r="B18" s="14" t="s">
        <v>68</v>
      </c>
      <c r="C18" s="15"/>
      <c r="D18" s="15"/>
      <c r="E18" s="15"/>
      <c r="F18" s="17" t="s">
        <v>69</v>
      </c>
      <c r="G18" s="16">
        <v>268.28129016</v>
      </c>
      <c r="I18"/>
    </row>
    <row r="19" spans="2:9" ht="14.25" customHeight="1">
      <c r="B19" s="14" t="s">
        <v>70</v>
      </c>
      <c r="C19" s="15"/>
      <c r="D19" s="15"/>
      <c r="E19" s="15"/>
      <c r="F19" s="17" t="s">
        <v>71</v>
      </c>
      <c r="G19" s="16">
        <v>268.28129016</v>
      </c>
      <c r="I19"/>
    </row>
    <row r="20" spans="2:9" ht="14.25" customHeight="1">
      <c r="B20" s="14" t="s">
        <v>72</v>
      </c>
      <c r="C20" s="15">
        <v>16</v>
      </c>
      <c r="D20" s="15">
        <v>28</v>
      </c>
      <c r="E20" s="15" t="s">
        <v>48</v>
      </c>
      <c r="F20" s="17" t="s">
        <v>73</v>
      </c>
      <c r="G20" s="16">
        <v>203.02367904000002</v>
      </c>
      <c r="I20"/>
    </row>
    <row r="21" spans="2:9" ht="14.25" customHeight="1">
      <c r="B21" s="14" t="s">
        <v>72</v>
      </c>
      <c r="C21" s="15">
        <v>15</v>
      </c>
      <c r="D21" s="15">
        <v>28</v>
      </c>
      <c r="E21" s="15" t="s">
        <v>52</v>
      </c>
      <c r="F21" s="17" t="s">
        <v>73</v>
      </c>
      <c r="G21" s="16">
        <v>203.02367904000002</v>
      </c>
      <c r="I21"/>
    </row>
    <row r="22" spans="2:9" ht="14.25" customHeight="1">
      <c r="B22" s="14" t="s">
        <v>74</v>
      </c>
      <c r="C22" s="15">
        <v>19</v>
      </c>
      <c r="D22" s="15">
        <v>28</v>
      </c>
      <c r="E22" s="15" t="s">
        <v>48</v>
      </c>
      <c r="F22" s="17" t="s">
        <v>75</v>
      </c>
      <c r="G22" s="16">
        <v>203.02367904000002</v>
      </c>
      <c r="I22"/>
    </row>
    <row r="23" spans="2:9" ht="14.25" customHeight="1">
      <c r="B23" s="14" t="s">
        <v>74</v>
      </c>
      <c r="C23" s="15">
        <v>16</v>
      </c>
      <c r="D23" s="15">
        <v>25</v>
      </c>
      <c r="E23" s="15" t="s">
        <v>52</v>
      </c>
      <c r="F23" s="17" t="s">
        <v>75</v>
      </c>
      <c r="G23" s="16">
        <v>203.02367904000002</v>
      </c>
      <c r="I23"/>
    </row>
    <row r="24" spans="2:9" ht="14.25" customHeight="1">
      <c r="B24" s="14" t="s">
        <v>76</v>
      </c>
      <c r="C24" s="15">
        <v>21</v>
      </c>
      <c r="D24" s="15">
        <v>26</v>
      </c>
      <c r="E24" s="15" t="s">
        <v>48</v>
      </c>
      <c r="F24" s="17" t="s">
        <v>77</v>
      </c>
      <c r="G24" s="16">
        <v>181.271142</v>
      </c>
      <c r="I24"/>
    </row>
    <row r="25" spans="2:9" ht="14.25" customHeight="1">
      <c r="B25" s="14" t="s">
        <v>76</v>
      </c>
      <c r="C25" s="15">
        <v>20</v>
      </c>
      <c r="D25" s="15">
        <v>27</v>
      </c>
      <c r="E25" s="15" t="s">
        <v>52</v>
      </c>
      <c r="F25" s="17" t="s">
        <v>77</v>
      </c>
      <c r="G25" s="16">
        <v>181.271142</v>
      </c>
      <c r="I25"/>
    </row>
    <row r="26" spans="2:9" ht="14.25" customHeight="1">
      <c r="B26" s="14" t="s">
        <v>78</v>
      </c>
      <c r="C26" s="15">
        <v>23</v>
      </c>
      <c r="D26" s="15">
        <v>24</v>
      </c>
      <c r="E26" s="15" t="s">
        <v>48</v>
      </c>
      <c r="F26" s="17" t="s">
        <v>79</v>
      </c>
      <c r="G26" s="16">
        <v>181.271142</v>
      </c>
      <c r="I26"/>
    </row>
    <row r="27" spans="2:9" ht="14.25" customHeight="1">
      <c r="B27" s="14" t="s">
        <v>78</v>
      </c>
      <c r="C27" s="15">
        <v>21</v>
      </c>
      <c r="D27" s="15">
        <v>25</v>
      </c>
      <c r="E27" s="15" t="s">
        <v>52</v>
      </c>
      <c r="F27" s="17" t="s">
        <v>79</v>
      </c>
      <c r="G27" s="16">
        <v>181.271142</v>
      </c>
      <c r="I27"/>
    </row>
    <row r="28" spans="2:9" ht="14.25" customHeight="1">
      <c r="B28" s="14" t="s">
        <v>80</v>
      </c>
      <c r="C28" s="15"/>
      <c r="D28" s="15"/>
      <c r="E28" s="15"/>
      <c r="F28" s="17" t="s">
        <v>81</v>
      </c>
      <c r="G28" s="16">
        <v>112.38810804</v>
      </c>
      <c r="I28"/>
    </row>
    <row r="29" spans="2:9" ht="14.25" customHeight="1">
      <c r="B29" s="14" t="s">
        <v>82</v>
      </c>
      <c r="C29" s="15"/>
      <c r="D29" s="15"/>
      <c r="E29" s="15"/>
      <c r="F29" s="17" t="s">
        <v>83</v>
      </c>
      <c r="G29" s="16">
        <v>253.77959880000003</v>
      </c>
      <c r="I29"/>
    </row>
    <row r="30" spans="2:9" ht="14.25" customHeight="1">
      <c r="B30" s="14" t="s">
        <v>84</v>
      </c>
      <c r="C30" s="15"/>
      <c r="D30" s="15"/>
      <c r="E30" s="15"/>
      <c r="F30" s="17" t="s">
        <v>85</v>
      </c>
      <c r="G30" s="16">
        <v>112.38810804</v>
      </c>
      <c r="I30"/>
    </row>
    <row r="31" spans="2:9" ht="14.25" customHeight="1">
      <c r="B31" s="14" t="s">
        <v>86</v>
      </c>
      <c r="C31" s="15"/>
      <c r="D31" s="15"/>
      <c r="E31" s="15"/>
      <c r="F31" s="17" t="s">
        <v>87</v>
      </c>
      <c r="G31" s="16">
        <v>195.77283336000002</v>
      </c>
      <c r="I31"/>
    </row>
    <row r="32" spans="2:9" ht="14.25" customHeight="1">
      <c r="B32" s="14" t="s">
        <v>88</v>
      </c>
      <c r="C32" s="15"/>
      <c r="D32" s="15"/>
      <c r="E32" s="15"/>
      <c r="F32" s="17" t="s">
        <v>89</v>
      </c>
      <c r="G32" s="16">
        <v>72.5084568</v>
      </c>
      <c r="I32"/>
    </row>
    <row r="33" spans="2:9" ht="14.25" customHeight="1">
      <c r="B33" s="14" t="s">
        <v>90</v>
      </c>
      <c r="C33" s="15"/>
      <c r="D33" s="15"/>
      <c r="E33" s="15"/>
      <c r="F33" s="17" t="s">
        <v>91</v>
      </c>
      <c r="G33" s="16">
        <v>10.87626852</v>
      </c>
      <c r="I33"/>
    </row>
    <row r="34" spans="2:9" ht="14.25" customHeight="1">
      <c r="B34" s="14" t="s">
        <v>92</v>
      </c>
      <c r="C34" s="15"/>
      <c r="D34" s="15"/>
      <c r="E34" s="15" t="s">
        <v>66</v>
      </c>
      <c r="F34" s="17" t="s">
        <v>93</v>
      </c>
      <c r="G34" s="16">
        <v>471.3049692</v>
      </c>
      <c r="I34"/>
    </row>
    <row r="35" spans="2:9" ht="14.25" customHeight="1">
      <c r="B35" s="14" t="s">
        <v>94</v>
      </c>
      <c r="C35" s="15"/>
      <c r="D35" s="15"/>
      <c r="E35" s="15"/>
      <c r="F35" s="17" t="s">
        <v>95</v>
      </c>
      <c r="G35" s="16">
        <v>181.271142</v>
      </c>
      <c r="I35"/>
    </row>
    <row r="36" spans="2:9" ht="14.25" customHeight="1">
      <c r="B36" s="14" t="s">
        <v>96</v>
      </c>
      <c r="C36" s="15"/>
      <c r="D36" s="15"/>
      <c r="E36" s="15"/>
      <c r="F36" s="17" t="s">
        <v>97</v>
      </c>
      <c r="G36" s="16">
        <v>70.05648000000001</v>
      </c>
      <c r="I36"/>
    </row>
    <row r="37" spans="2:9" ht="14.25" customHeight="1">
      <c r="B37" s="14" t="s">
        <v>98</v>
      </c>
      <c r="C37" s="15"/>
      <c r="D37" s="15"/>
      <c r="E37" s="15"/>
      <c r="F37" s="17" t="s">
        <v>99</v>
      </c>
      <c r="G37" s="16">
        <v>21.75253704</v>
      </c>
      <c r="I37"/>
    </row>
    <row r="38" spans="2:9" ht="14.25" customHeight="1">
      <c r="B38" s="14" t="s">
        <v>100</v>
      </c>
      <c r="C38" s="15"/>
      <c r="D38" s="15"/>
      <c r="E38" s="15"/>
      <c r="F38" s="17" t="s">
        <v>101</v>
      </c>
      <c r="G38" s="16">
        <v>362.542284</v>
      </c>
      <c r="I38"/>
    </row>
    <row r="39" spans="2:9" ht="14.25" customHeight="1">
      <c r="B39" s="18"/>
      <c r="C39" s="15"/>
      <c r="D39" s="15"/>
      <c r="E39" s="15"/>
      <c r="F39" s="17" t="s">
        <v>102</v>
      </c>
      <c r="G39" s="16">
        <v>91.073424</v>
      </c>
      <c r="I39"/>
    </row>
    <row r="40" spans="2:9" ht="14.25" customHeight="1">
      <c r="B40" s="18"/>
      <c r="C40" s="15"/>
      <c r="D40" s="15"/>
      <c r="E40" s="15"/>
      <c r="F40" s="17" t="s">
        <v>103</v>
      </c>
      <c r="G40" s="16">
        <v>3.1525416000000006</v>
      </c>
      <c r="I40"/>
    </row>
    <row r="41" spans="2:9" ht="14.25" customHeight="1">
      <c r="B41" s="18"/>
      <c r="C41" s="15"/>
      <c r="D41" s="15"/>
      <c r="E41" s="15"/>
      <c r="F41" s="17" t="s">
        <v>104</v>
      </c>
      <c r="G41" s="16">
        <v>0.63050832</v>
      </c>
      <c r="I41"/>
    </row>
    <row r="42" spans="2:9" ht="14.25" customHeight="1">
      <c r="B42" s="18"/>
      <c r="C42" s="15"/>
      <c r="D42" s="15"/>
      <c r="E42" s="15"/>
      <c r="F42" s="17" t="s">
        <v>105</v>
      </c>
      <c r="G42" s="16">
        <v>38.53106400000001</v>
      </c>
      <c r="I42"/>
    </row>
    <row r="43" spans="2:9" ht="14.25" customHeight="1">
      <c r="B43" s="18"/>
      <c r="C43" s="15"/>
      <c r="D43" s="15"/>
      <c r="E43" s="15"/>
      <c r="F43" s="17" t="s">
        <v>106</v>
      </c>
      <c r="G43" s="16">
        <v>38.53106400000001</v>
      </c>
      <c r="I43"/>
    </row>
    <row r="44" spans="2:9" ht="14.25" customHeight="1">
      <c r="B44" s="19" t="s">
        <v>107</v>
      </c>
      <c r="C44" s="15"/>
      <c r="D44" s="15"/>
      <c r="E44" s="15"/>
      <c r="F44" s="17" t="s">
        <v>108</v>
      </c>
      <c r="G44" s="16">
        <v>18.9152496</v>
      </c>
      <c r="I44"/>
    </row>
    <row r="45" spans="2:9" ht="14.25" customHeight="1">
      <c r="B45" s="20" t="s">
        <v>109</v>
      </c>
      <c r="C45" s="15"/>
      <c r="D45" s="15"/>
      <c r="E45" s="15"/>
      <c r="F45" s="17" t="s">
        <v>110</v>
      </c>
      <c r="G45" s="16">
        <v>0.21016944</v>
      </c>
      <c r="I45"/>
    </row>
    <row r="46" spans="2:9" ht="14.25" customHeight="1">
      <c r="B46" s="20" t="s">
        <v>111</v>
      </c>
      <c r="C46" s="15"/>
      <c r="D46" s="15"/>
      <c r="E46" s="15"/>
      <c r="F46" s="17" t="s">
        <v>112</v>
      </c>
      <c r="G46" s="16">
        <v>0.28022592</v>
      </c>
      <c r="I46"/>
    </row>
    <row r="47" spans="2:9" ht="14.25" customHeight="1">
      <c r="B47" s="18"/>
      <c r="C47" s="15"/>
      <c r="D47" s="15"/>
      <c r="E47" s="15"/>
      <c r="F47" s="17" t="s">
        <v>113</v>
      </c>
      <c r="G47" s="16">
        <v>28.197733200000002</v>
      </c>
      <c r="I47"/>
    </row>
    <row r="50" ht="14.25" customHeight="1">
      <c r="B50" s="21" t="s">
        <v>114</v>
      </c>
    </row>
    <row r="51" spans="2:5" ht="14.25" customHeight="1">
      <c r="B51" s="22" t="s">
        <v>115</v>
      </c>
      <c r="C51" s="22" t="s">
        <v>116</v>
      </c>
      <c r="D51" s="22" t="s">
        <v>117</v>
      </c>
      <c r="E51" s="23"/>
    </row>
    <row r="52" spans="2:5" ht="14.25" customHeight="1">
      <c r="B52" s="24">
        <v>53</v>
      </c>
      <c r="C52" s="24">
        <v>11</v>
      </c>
      <c r="D52" s="25">
        <f aca="true" t="shared" si="0" ref="D52:D58">B52/C52</f>
        <v>4.818181818181818</v>
      </c>
      <c r="E52" s="23"/>
    </row>
    <row r="53" spans="2:5" ht="14.25" customHeight="1">
      <c r="B53" s="24">
        <v>55</v>
      </c>
      <c r="C53" s="24">
        <v>12</v>
      </c>
      <c r="D53" s="25">
        <f t="shared" si="0"/>
        <v>4.583333333333333</v>
      </c>
      <c r="E53" s="23"/>
    </row>
    <row r="54" spans="2:5" ht="14.25" customHeight="1">
      <c r="B54" s="24">
        <v>53</v>
      </c>
      <c r="C54" s="24">
        <v>12</v>
      </c>
      <c r="D54" s="25">
        <f t="shared" si="0"/>
        <v>4.416666666666667</v>
      </c>
      <c r="E54" s="23"/>
    </row>
    <row r="55" spans="2:5" ht="14.25" customHeight="1">
      <c r="B55" s="24">
        <v>51</v>
      </c>
      <c r="C55" s="24">
        <v>12</v>
      </c>
      <c r="D55" s="25">
        <f t="shared" si="0"/>
        <v>4.25</v>
      </c>
      <c r="E55" s="23"/>
    </row>
    <row r="56" spans="2:5" ht="14.25" customHeight="1">
      <c r="B56" s="24">
        <v>52</v>
      </c>
      <c r="C56" s="24">
        <v>13</v>
      </c>
      <c r="D56" s="25">
        <f t="shared" si="0"/>
        <v>4</v>
      </c>
      <c r="E56" s="23"/>
    </row>
    <row r="57" spans="2:5" ht="14.25" customHeight="1">
      <c r="B57" s="24">
        <v>49</v>
      </c>
      <c r="C57" s="24">
        <v>13</v>
      </c>
      <c r="D57" s="25">
        <f t="shared" si="0"/>
        <v>3.769230769230769</v>
      </c>
      <c r="E57" s="23"/>
    </row>
    <row r="58" spans="2:5" ht="14.25" customHeight="1">
      <c r="B58" s="24">
        <v>52</v>
      </c>
      <c r="C58" s="24">
        <v>16</v>
      </c>
      <c r="D58" s="25">
        <f t="shared" si="0"/>
        <v>3.25</v>
      </c>
      <c r="E58" s="23" t="s">
        <v>118</v>
      </c>
    </row>
    <row r="59" spans="2:5" ht="14.25" customHeight="1">
      <c r="B59" s="26"/>
      <c r="C59" s="23"/>
      <c r="D59" s="23"/>
      <c r="E59" s="23"/>
    </row>
    <row r="60" spans="2:5" ht="16.5" customHeight="1">
      <c r="B60" s="26"/>
      <c r="C60" s="27" t="s">
        <v>119</v>
      </c>
      <c r="D60" s="28"/>
      <c r="E60" s="28" t="s">
        <v>48</v>
      </c>
    </row>
    <row r="61" spans="2:5" ht="14.25" customHeight="1">
      <c r="B61" s="26"/>
      <c r="C61" s="29" t="s">
        <v>120</v>
      </c>
      <c r="D61" s="29"/>
      <c r="E61" s="29" t="s">
        <v>117</v>
      </c>
    </row>
    <row r="62" spans="2:5" ht="14.25" customHeight="1">
      <c r="B62" s="30" t="s">
        <v>121</v>
      </c>
      <c r="C62" s="31">
        <v>33</v>
      </c>
      <c r="D62" s="31">
        <v>11</v>
      </c>
      <c r="E62" s="32">
        <f aca="true" t="shared" si="1" ref="E62:E67">C62/D62</f>
        <v>3</v>
      </c>
    </row>
    <row r="63" spans="2:5" ht="14.25" customHeight="1">
      <c r="B63" s="30" t="s">
        <v>122</v>
      </c>
      <c r="C63" s="31">
        <v>32</v>
      </c>
      <c r="D63" s="31">
        <v>14</v>
      </c>
      <c r="E63" s="32">
        <f t="shared" si="1"/>
        <v>2.2857142857142856</v>
      </c>
    </row>
    <row r="64" spans="2:5" ht="14.25" customHeight="1">
      <c r="B64" s="30" t="s">
        <v>123</v>
      </c>
      <c r="C64" s="31">
        <v>28</v>
      </c>
      <c r="D64" s="31">
        <v>16</v>
      </c>
      <c r="E64" s="32">
        <f t="shared" si="1"/>
        <v>1.75</v>
      </c>
    </row>
    <row r="65" spans="2:5" ht="14.25" customHeight="1">
      <c r="B65" s="30" t="s">
        <v>124</v>
      </c>
      <c r="C65" s="31">
        <v>28</v>
      </c>
      <c r="D65" s="31">
        <v>19</v>
      </c>
      <c r="E65" s="32">
        <f t="shared" si="1"/>
        <v>1.4736842105263157</v>
      </c>
    </row>
    <row r="66" spans="2:5" ht="14.25" customHeight="1">
      <c r="B66" s="30" t="s">
        <v>125</v>
      </c>
      <c r="C66" s="31">
        <v>26</v>
      </c>
      <c r="D66" s="31">
        <v>21</v>
      </c>
      <c r="E66" s="32">
        <f t="shared" si="1"/>
        <v>1.2380952380952381</v>
      </c>
    </row>
    <row r="67" spans="2:5" ht="14.25" customHeight="1">
      <c r="B67" s="30" t="s">
        <v>126</v>
      </c>
      <c r="C67" s="31">
        <v>24</v>
      </c>
      <c r="D67" s="31">
        <v>23</v>
      </c>
      <c r="E67" s="32">
        <f t="shared" si="1"/>
        <v>1.0434782608695652</v>
      </c>
    </row>
    <row r="68" spans="2:5" ht="14.25" customHeight="1">
      <c r="B68" s="33"/>
      <c r="C68" s="33"/>
      <c r="D68" s="33"/>
      <c r="E68" s="33"/>
    </row>
    <row r="69" spans="2:5" ht="16.5" customHeight="1">
      <c r="B69" s="26"/>
      <c r="C69" s="27" t="s">
        <v>119</v>
      </c>
      <c r="D69" s="28"/>
      <c r="E69" s="34" t="s">
        <v>127</v>
      </c>
    </row>
    <row r="70" spans="2:5" ht="14.25" customHeight="1">
      <c r="B70" s="26"/>
      <c r="C70" s="29" t="s">
        <v>120</v>
      </c>
      <c r="D70" s="29"/>
      <c r="E70" s="29" t="s">
        <v>117</v>
      </c>
    </row>
    <row r="71" spans="2:5" ht="14.25" customHeight="1">
      <c r="B71" s="30" t="s">
        <v>121</v>
      </c>
      <c r="C71" s="31">
        <v>33</v>
      </c>
      <c r="D71" s="31">
        <v>11</v>
      </c>
      <c r="E71" s="32">
        <f aca="true" t="shared" si="2" ref="E71:E76">C71/D71</f>
        <v>3</v>
      </c>
    </row>
    <row r="72" spans="2:5" ht="14.25" customHeight="1">
      <c r="B72" s="30" t="s">
        <v>122</v>
      </c>
      <c r="C72" s="31">
        <v>32</v>
      </c>
      <c r="D72" s="31">
        <v>14</v>
      </c>
      <c r="E72" s="32">
        <f t="shared" si="2"/>
        <v>2.2857142857142856</v>
      </c>
    </row>
    <row r="73" spans="2:5" ht="14.25" customHeight="1">
      <c r="B73" s="35" t="s">
        <v>123</v>
      </c>
      <c r="C73" s="36">
        <v>28</v>
      </c>
      <c r="D73" s="36">
        <v>15</v>
      </c>
      <c r="E73" s="37">
        <f t="shared" si="2"/>
        <v>1.8666666666666667</v>
      </c>
    </row>
    <row r="74" spans="2:5" ht="14.25" customHeight="1">
      <c r="B74" s="35" t="s">
        <v>124</v>
      </c>
      <c r="C74" s="36">
        <v>25</v>
      </c>
      <c r="D74" s="36">
        <v>16</v>
      </c>
      <c r="E74" s="37">
        <f t="shared" si="2"/>
        <v>1.5625</v>
      </c>
    </row>
    <row r="75" spans="2:5" ht="14.25" customHeight="1">
      <c r="B75" s="35" t="s">
        <v>125</v>
      </c>
      <c r="C75" s="36">
        <v>27</v>
      </c>
      <c r="D75" s="36">
        <v>20</v>
      </c>
      <c r="E75" s="37">
        <f t="shared" si="2"/>
        <v>1.35</v>
      </c>
    </row>
    <row r="76" spans="2:5" ht="14.25" customHeight="1">
      <c r="B76" s="35" t="s">
        <v>126</v>
      </c>
      <c r="C76" s="36">
        <v>25</v>
      </c>
      <c r="D76" s="36">
        <v>21</v>
      </c>
      <c r="E76" s="37">
        <f t="shared" si="2"/>
        <v>1.1904761904761905</v>
      </c>
    </row>
    <row r="79" spans="2:4" ht="26.25" customHeight="1">
      <c r="B79" s="38" t="s">
        <v>128</v>
      </c>
      <c r="C79"/>
      <c r="D79"/>
    </row>
    <row r="80" spans="3:4" ht="14.25" customHeight="1">
      <c r="C80"/>
      <c r="D80" s="39" t="s">
        <v>129</v>
      </c>
    </row>
    <row r="81" spans="2:4" ht="14.25" customHeight="1">
      <c r="B81" s="40" t="s">
        <v>130</v>
      </c>
      <c r="C81" s="40" t="s">
        <v>131</v>
      </c>
      <c r="D81" s="41">
        <v>649</v>
      </c>
    </row>
    <row r="82" spans="2:4" ht="14.25" customHeight="1">
      <c r="B82" s="40" t="s">
        <v>132</v>
      </c>
      <c r="C82" s="40" t="s">
        <v>133</v>
      </c>
      <c r="D82" s="41">
        <v>167</v>
      </c>
    </row>
    <row r="83" spans="2:4" ht="14.25" customHeight="1">
      <c r="B83" s="40" t="s">
        <v>134</v>
      </c>
      <c r="C83" s="40" t="s">
        <v>135</v>
      </c>
      <c r="D83" s="41">
        <v>167</v>
      </c>
    </row>
    <row r="84" spans="2:4" ht="14.25" customHeight="1">
      <c r="B84" s="40" t="s">
        <v>136</v>
      </c>
      <c r="C84" s="40" t="s">
        <v>137</v>
      </c>
      <c r="D84" s="41">
        <v>440</v>
      </c>
    </row>
    <row r="85" spans="2:5" ht="14.25" customHeight="1">
      <c r="B85" s="40" t="s">
        <v>138</v>
      </c>
      <c r="C85" s="40" t="s">
        <v>139</v>
      </c>
      <c r="D85" s="41">
        <v>39</v>
      </c>
      <c r="E85" s="42" t="s">
        <v>140</v>
      </c>
    </row>
    <row r="86" spans="2:5" ht="14.25" customHeight="1">
      <c r="B86" s="40" t="s">
        <v>141</v>
      </c>
      <c r="C86" s="40" t="s">
        <v>142</v>
      </c>
      <c r="D86" s="41">
        <v>428</v>
      </c>
      <c r="E86" s="43">
        <v>40</v>
      </c>
    </row>
    <row r="87" spans="2:5" ht="14.25" customHeight="1">
      <c r="B87" s="40" t="s">
        <v>143</v>
      </c>
      <c r="C87" s="40" t="s">
        <v>144</v>
      </c>
      <c r="D87" s="41">
        <v>428</v>
      </c>
      <c r="E87" s="43">
        <v>40</v>
      </c>
    </row>
    <row r="88" spans="2:5" ht="14.25" customHeight="1">
      <c r="B88" s="40" t="s">
        <v>145</v>
      </c>
      <c r="C88" s="40" t="s">
        <v>146</v>
      </c>
      <c r="D88" s="41">
        <v>440</v>
      </c>
      <c r="E88" s="43">
        <v>40</v>
      </c>
    </row>
    <row r="89" spans="2:5" ht="14.25" customHeight="1">
      <c r="B89" s="40" t="s">
        <v>147</v>
      </c>
      <c r="C89" s="40" t="s">
        <v>148</v>
      </c>
      <c r="D89" s="41">
        <v>440</v>
      </c>
      <c r="E89" s="43">
        <v>40</v>
      </c>
    </row>
    <row r="90" spans="2:5" ht="14.25" customHeight="1">
      <c r="B90" s="40" t="s">
        <v>149</v>
      </c>
      <c r="C90" s="40" t="s">
        <v>150</v>
      </c>
      <c r="D90" s="41">
        <v>236</v>
      </c>
      <c r="E90" s="43">
        <v>40</v>
      </c>
    </row>
    <row r="91" spans="2:4" ht="14.25" customHeight="1">
      <c r="B91" s="40" t="s">
        <v>151</v>
      </c>
      <c r="C91" s="40" t="s">
        <v>152</v>
      </c>
      <c r="D91" s="41">
        <v>212</v>
      </c>
    </row>
  </sheetData>
  <sheetProtection selectLockedCells="1" selectUnlockedCells="1"/>
  <mergeCells count="2">
    <mergeCell ref="C61:D61"/>
    <mergeCell ref="C70:D70"/>
  </mergeCells>
  <printOptions/>
  <pageMargins left="0.7597222222222222" right="0.5902777777777778" top="0.5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workbookViewId="0" topLeftCell="A28">
      <selection activeCell="B37" sqref="B37"/>
    </sheetView>
  </sheetViews>
  <sheetFormatPr defaultColWidth="9.00390625" defaultRowHeight="14.25" customHeight="1"/>
  <cols>
    <col min="1" max="1" width="6.00390625" style="0" customWidth="1"/>
    <col min="2" max="2" width="15.625" style="0" customWidth="1"/>
    <col min="3" max="3" width="13.00390625" style="0" customWidth="1"/>
    <col min="4" max="4" width="13.875" style="0" customWidth="1"/>
    <col min="5" max="5" width="16.50390625" style="0" customWidth="1"/>
    <col min="6" max="6" width="40.125" style="0" customWidth="1"/>
    <col min="7" max="7" width="11.75390625" style="44" customWidth="1"/>
    <col min="8" max="8" width="9.50390625" style="4" customWidth="1"/>
    <col min="9" max="9" width="15.50390625" style="0" customWidth="1"/>
    <col min="10" max="10" width="12.50390625" style="0" customWidth="1"/>
    <col min="11" max="12" width="12.75390625" style="0" customWidth="1"/>
    <col min="14" max="14" width="15.00390625" style="0" customWidth="1"/>
    <col min="15" max="15" width="19.00390625" style="0" customWidth="1"/>
    <col min="65" max="16384" width="11.50390625" style="0" customWidth="1"/>
  </cols>
  <sheetData>
    <row r="1" spans="1:7" ht="12.75" customHeight="1">
      <c r="A1" s="10"/>
      <c r="B1" s="45" t="s">
        <v>32</v>
      </c>
      <c r="C1" s="10"/>
      <c r="D1" s="10"/>
      <c r="F1" s="10"/>
      <c r="G1" s="9"/>
    </row>
    <row r="2" spans="1:7" ht="12.75" customHeight="1">
      <c r="A2" s="10"/>
      <c r="B2" s="10"/>
      <c r="C2" s="10"/>
      <c r="D2" s="10"/>
      <c r="E2" s="10"/>
      <c r="F2" s="10"/>
      <c r="G2" s="9"/>
    </row>
    <row r="3" spans="1:7" ht="12.75" customHeight="1">
      <c r="A3" s="10"/>
      <c r="B3" s="45" t="s">
        <v>153</v>
      </c>
      <c r="C3" s="10"/>
      <c r="D3" s="10"/>
      <c r="E3" s="10"/>
      <c r="F3" s="10"/>
      <c r="G3" s="9"/>
    </row>
    <row r="4" spans="1:8" ht="12.75" customHeight="1">
      <c r="A4" s="10"/>
      <c r="B4" s="11" t="s">
        <v>36</v>
      </c>
      <c r="C4" s="12" t="s">
        <v>37</v>
      </c>
      <c r="D4" s="12" t="s">
        <v>38</v>
      </c>
      <c r="E4" s="11" t="s">
        <v>39</v>
      </c>
      <c r="F4" s="11" t="s">
        <v>40</v>
      </c>
      <c r="G4" s="13" t="s">
        <v>41</v>
      </c>
      <c r="H4" s="13" t="s">
        <v>154</v>
      </c>
    </row>
    <row r="5" spans="1:8" ht="15.75" customHeight="1">
      <c r="A5" s="10"/>
      <c r="B5" s="46" t="s">
        <v>155</v>
      </c>
      <c r="C5" s="47"/>
      <c r="D5" s="47"/>
      <c r="E5" s="47"/>
      <c r="F5" s="47" t="s">
        <v>156</v>
      </c>
      <c r="G5" s="48">
        <v>248.24513688000002</v>
      </c>
      <c r="H5" s="15">
        <v>0.31</v>
      </c>
    </row>
    <row r="6" spans="1:8" ht="15.75" customHeight="1">
      <c r="A6" s="10"/>
      <c r="B6" s="46" t="s">
        <v>157</v>
      </c>
      <c r="C6" s="47"/>
      <c r="D6" s="47"/>
      <c r="E6" s="47"/>
      <c r="F6" s="47" t="s">
        <v>158</v>
      </c>
      <c r="G6" s="48">
        <v>279.52535520000004</v>
      </c>
      <c r="H6" s="15">
        <v>0.437</v>
      </c>
    </row>
    <row r="7" spans="1:8" ht="15.75" customHeight="1">
      <c r="A7" s="10"/>
      <c r="B7" s="46" t="s">
        <v>159</v>
      </c>
      <c r="C7" s="47"/>
      <c r="D7" s="47"/>
      <c r="E7" s="47"/>
      <c r="F7" s="47" t="s">
        <v>160</v>
      </c>
      <c r="G7" s="48">
        <v>248.24513688000002</v>
      </c>
      <c r="H7" s="15">
        <v>0.32</v>
      </c>
    </row>
    <row r="8" spans="1:8" ht="15.75" customHeight="1">
      <c r="A8" s="10"/>
      <c r="B8" s="46" t="s">
        <v>161</v>
      </c>
      <c r="C8" s="47"/>
      <c r="D8" s="47"/>
      <c r="E8" s="47"/>
      <c r="F8" s="47" t="s">
        <v>162</v>
      </c>
      <c r="G8" s="48">
        <v>279.52535520000004</v>
      </c>
      <c r="H8" s="15">
        <v>0.4</v>
      </c>
    </row>
    <row r="9" spans="1:8" ht="15.75" customHeight="1">
      <c r="A9" s="10"/>
      <c r="B9" s="46" t="s">
        <v>163</v>
      </c>
      <c r="C9" s="47"/>
      <c r="D9" s="47"/>
      <c r="E9" s="47"/>
      <c r="F9" s="47" t="s">
        <v>164</v>
      </c>
      <c r="G9" s="48">
        <v>248.24513688000002</v>
      </c>
      <c r="H9" s="15">
        <v>0.232</v>
      </c>
    </row>
    <row r="10" spans="1:8" ht="15.75" customHeight="1">
      <c r="A10" s="10"/>
      <c r="B10" s="46" t="s">
        <v>165</v>
      </c>
      <c r="C10" s="47"/>
      <c r="D10" s="47"/>
      <c r="E10" s="47"/>
      <c r="F10" s="47" t="s">
        <v>166</v>
      </c>
      <c r="G10" s="48">
        <v>279.52535520000004</v>
      </c>
      <c r="H10" s="15">
        <v>0.342</v>
      </c>
    </row>
    <row r="11" spans="1:8" ht="15.75" customHeight="1">
      <c r="A11" s="10"/>
      <c r="B11" s="46" t="s">
        <v>167</v>
      </c>
      <c r="C11" s="47"/>
      <c r="D11" s="47"/>
      <c r="E11" s="47"/>
      <c r="F11" s="49" t="s">
        <v>168</v>
      </c>
      <c r="G11" s="48">
        <v>290.83947672</v>
      </c>
      <c r="H11" s="15">
        <v>0.187</v>
      </c>
    </row>
    <row r="12" spans="1:8" ht="15.75" customHeight="1">
      <c r="A12" s="10"/>
      <c r="B12" s="46" t="s">
        <v>169</v>
      </c>
      <c r="C12" s="47"/>
      <c r="D12" s="47"/>
      <c r="E12" s="47"/>
      <c r="F12" s="49" t="s">
        <v>170</v>
      </c>
      <c r="G12" s="48">
        <v>155.32500000000002</v>
      </c>
      <c r="H12" s="15">
        <v>0.195</v>
      </c>
    </row>
    <row r="13" spans="1:8" ht="15.75" customHeight="1">
      <c r="A13" s="10"/>
      <c r="B13" s="46" t="s">
        <v>171</v>
      </c>
      <c r="C13" s="47"/>
      <c r="D13" s="47"/>
      <c r="E13" s="47"/>
      <c r="F13" s="49" t="s">
        <v>172</v>
      </c>
      <c r="G13" s="48">
        <v>142.899</v>
      </c>
      <c r="H13" s="15">
        <v>0.165</v>
      </c>
    </row>
    <row r="14" spans="1:8" ht="15.75" customHeight="1">
      <c r="A14" s="10"/>
      <c r="B14" s="46" t="s">
        <v>173</v>
      </c>
      <c r="C14" s="47"/>
      <c r="D14" s="47"/>
      <c r="E14" s="50" t="s">
        <v>174</v>
      </c>
      <c r="F14" s="49" t="s">
        <v>175</v>
      </c>
      <c r="G14" s="48">
        <v>39.932193600000005</v>
      </c>
      <c r="H14" s="15">
        <v>0.26</v>
      </c>
    </row>
    <row r="15" spans="1:8" ht="15.75" customHeight="1">
      <c r="A15" s="10"/>
      <c r="B15" s="46" t="s">
        <v>176</v>
      </c>
      <c r="C15" s="47"/>
      <c r="D15" s="47"/>
      <c r="E15" s="47"/>
      <c r="F15" s="47" t="s">
        <v>177</v>
      </c>
      <c r="G15" s="48">
        <v>1.6638414000000004</v>
      </c>
      <c r="H15" s="15"/>
    </row>
    <row r="16" spans="1:8" ht="15.75" customHeight="1">
      <c r="A16" s="10"/>
      <c r="B16" s="46" t="s">
        <v>178</v>
      </c>
      <c r="C16" s="51"/>
      <c r="D16" s="51"/>
      <c r="E16" s="51"/>
      <c r="F16" s="47" t="s">
        <v>179</v>
      </c>
      <c r="G16" s="48">
        <v>5.32429248</v>
      </c>
      <c r="H16" s="15"/>
    </row>
    <row r="17" spans="1:8" ht="15.75" customHeight="1">
      <c r="A17" s="10"/>
      <c r="B17" s="46" t="s">
        <v>180</v>
      </c>
      <c r="C17" s="47"/>
      <c r="D17" s="52"/>
      <c r="E17" s="47"/>
      <c r="F17" s="47" t="s">
        <v>181</v>
      </c>
      <c r="G17" s="48">
        <v>1.6638414000000004</v>
      </c>
      <c r="H17" s="15"/>
    </row>
    <row r="18" spans="1:8" ht="15.75" customHeight="1">
      <c r="A18" s="10"/>
      <c r="B18" s="46" t="s">
        <v>182</v>
      </c>
      <c r="C18" s="47"/>
      <c r="D18" s="47"/>
      <c r="E18" s="47"/>
      <c r="F18" s="47" t="s">
        <v>183</v>
      </c>
      <c r="G18" s="48">
        <v>2.66214624</v>
      </c>
      <c r="H18" s="15"/>
    </row>
    <row r="19" spans="1:8" ht="15.75" customHeight="1">
      <c r="A19" s="10"/>
      <c r="B19" s="46" t="s">
        <v>184</v>
      </c>
      <c r="C19" s="47"/>
      <c r="D19" s="47"/>
      <c r="E19" s="47"/>
      <c r="F19" s="47" t="s">
        <v>185</v>
      </c>
      <c r="G19" s="48">
        <v>6.6553656000000005</v>
      </c>
      <c r="H19" s="15">
        <v>0.022</v>
      </c>
    </row>
    <row r="20" spans="1:8" ht="15.75" customHeight="1">
      <c r="A20" s="10"/>
      <c r="B20" s="46" t="s">
        <v>186</v>
      </c>
      <c r="C20" s="47"/>
      <c r="D20" s="47"/>
      <c r="E20" s="47"/>
      <c r="F20" s="47" t="s">
        <v>187</v>
      </c>
      <c r="G20" s="48">
        <v>2.66214624</v>
      </c>
      <c r="H20" s="15"/>
    </row>
    <row r="21" spans="1:8" ht="15.75" customHeight="1">
      <c r="A21" s="10"/>
      <c r="B21" s="46" t="s">
        <v>188</v>
      </c>
      <c r="C21" s="51"/>
      <c r="D21" s="51"/>
      <c r="E21" s="51"/>
      <c r="F21" s="47" t="s">
        <v>189</v>
      </c>
      <c r="G21" s="48">
        <v>2.66214624</v>
      </c>
      <c r="H21" s="15"/>
    </row>
    <row r="22" spans="1:8" ht="15.75" customHeight="1">
      <c r="A22" s="10"/>
      <c r="B22" s="46" t="s">
        <v>190</v>
      </c>
      <c r="C22" s="47"/>
      <c r="D22" s="47"/>
      <c r="E22" s="47"/>
      <c r="F22" s="47" t="s">
        <v>191</v>
      </c>
      <c r="G22" s="48">
        <v>68.88303396</v>
      </c>
      <c r="H22" s="15"/>
    </row>
    <row r="23" spans="1:8" ht="15.75" customHeight="1">
      <c r="A23" s="10"/>
      <c r="B23" s="46" t="s">
        <v>192</v>
      </c>
      <c r="C23" s="47"/>
      <c r="D23" s="47"/>
      <c r="E23" s="47"/>
      <c r="F23" s="47" t="s">
        <v>193</v>
      </c>
      <c r="G23" s="48">
        <v>43.2598764</v>
      </c>
      <c r="H23" s="15"/>
    </row>
    <row r="24" spans="1:8" ht="13.5" customHeight="1">
      <c r="A24" s="10"/>
      <c r="B24" s="46" t="s">
        <v>194</v>
      </c>
      <c r="C24" s="47"/>
      <c r="D24" s="47"/>
      <c r="E24" s="47"/>
      <c r="F24" s="47" t="s">
        <v>195</v>
      </c>
      <c r="G24" s="48">
        <v>152.60000000000002</v>
      </c>
      <c r="H24" s="15"/>
    </row>
    <row r="25" spans="1:8" ht="15.75" customHeight="1">
      <c r="A25" s="10"/>
      <c r="B25" s="46" t="s">
        <v>196</v>
      </c>
      <c r="C25" s="46" t="s">
        <v>197</v>
      </c>
      <c r="D25" s="46" t="s">
        <v>198</v>
      </c>
      <c r="E25" s="46" t="s">
        <v>199</v>
      </c>
      <c r="F25" s="47" t="s">
        <v>200</v>
      </c>
      <c r="G25" s="48">
        <v>625.6043664000001</v>
      </c>
      <c r="H25" s="15">
        <v>2.03</v>
      </c>
    </row>
    <row r="26" spans="1:8" ht="18" customHeight="1">
      <c r="A26" s="10"/>
      <c r="B26" s="46" t="s">
        <v>201</v>
      </c>
      <c r="C26" s="46" t="s">
        <v>197</v>
      </c>
      <c r="D26" s="46" t="s">
        <v>198</v>
      </c>
      <c r="E26" s="46" t="s">
        <v>199</v>
      </c>
      <c r="F26" s="47" t="s">
        <v>202</v>
      </c>
      <c r="G26" s="48">
        <v>625.6043664000001</v>
      </c>
      <c r="H26" s="15">
        <v>2.03</v>
      </c>
    </row>
    <row r="27" spans="1:8" ht="15.75" customHeight="1">
      <c r="A27" s="10"/>
      <c r="B27" s="46" t="s">
        <v>203</v>
      </c>
      <c r="C27" s="46" t="s">
        <v>197</v>
      </c>
      <c r="D27" s="46" t="s">
        <v>198</v>
      </c>
      <c r="E27" s="46" t="s">
        <v>199</v>
      </c>
      <c r="F27" s="47" t="s">
        <v>204</v>
      </c>
      <c r="G27" s="48">
        <v>689.8542420000001</v>
      </c>
      <c r="H27" s="15">
        <v>2.2</v>
      </c>
    </row>
    <row r="28" spans="1:8" ht="15.75" customHeight="1">
      <c r="A28" s="10"/>
      <c r="B28" s="46" t="s">
        <v>205</v>
      </c>
      <c r="C28" s="46" t="s">
        <v>206</v>
      </c>
      <c r="D28" s="46" t="s">
        <v>207</v>
      </c>
      <c r="E28" s="46" t="s">
        <v>208</v>
      </c>
      <c r="F28" s="47" t="s">
        <v>200</v>
      </c>
      <c r="G28" s="48">
        <v>625.6043664000001</v>
      </c>
      <c r="H28" s="15"/>
    </row>
    <row r="29" spans="1:8" ht="15.75" customHeight="1">
      <c r="A29" s="10"/>
      <c r="B29" s="46" t="s">
        <v>209</v>
      </c>
      <c r="C29" s="46" t="s">
        <v>206</v>
      </c>
      <c r="D29" s="46" t="s">
        <v>207</v>
      </c>
      <c r="E29" s="46" t="s">
        <v>208</v>
      </c>
      <c r="F29" s="47" t="s">
        <v>202</v>
      </c>
      <c r="G29" s="48">
        <v>625.6043664000001</v>
      </c>
      <c r="H29" s="15"/>
    </row>
    <row r="30" spans="1:8" ht="15.75" customHeight="1">
      <c r="A30" s="10"/>
      <c r="B30" s="46" t="s">
        <v>210</v>
      </c>
      <c r="C30" s="46" t="s">
        <v>211</v>
      </c>
      <c r="D30" s="47">
        <v>23</v>
      </c>
      <c r="E30" s="46" t="s">
        <v>212</v>
      </c>
      <c r="F30" s="53" t="s">
        <v>213</v>
      </c>
      <c r="G30" s="48">
        <v>136.25</v>
      </c>
      <c r="H30" s="39"/>
    </row>
    <row r="31" spans="1:8" ht="15.75" customHeight="1">
      <c r="A31" s="10"/>
      <c r="B31" s="46" t="s">
        <v>214</v>
      </c>
      <c r="C31" s="46" t="s">
        <v>215</v>
      </c>
      <c r="D31" s="47">
        <v>20</v>
      </c>
      <c r="E31" s="46" t="s">
        <v>212</v>
      </c>
      <c r="F31" s="53" t="s">
        <v>216</v>
      </c>
      <c r="G31" s="48">
        <v>207.10000000000002</v>
      </c>
      <c r="H31" s="39"/>
    </row>
    <row r="32" spans="1:8" ht="15.75" customHeight="1">
      <c r="A32" s="10"/>
      <c r="B32" s="54" t="s">
        <v>217</v>
      </c>
      <c r="C32" s="54" t="s">
        <v>218</v>
      </c>
      <c r="D32" s="54" t="s">
        <v>219</v>
      </c>
      <c r="E32" s="54" t="s">
        <v>212</v>
      </c>
      <c r="F32" s="55" t="s">
        <v>220</v>
      </c>
      <c r="G32" s="56" t="s">
        <v>221</v>
      </c>
      <c r="H32" s="57">
        <v>1.21</v>
      </c>
    </row>
    <row r="33" spans="1:8" ht="15.75" customHeight="1">
      <c r="A33" s="10"/>
      <c r="B33" s="54" t="s">
        <v>210</v>
      </c>
      <c r="C33" s="54" t="s">
        <v>211</v>
      </c>
      <c r="D33" s="54" t="s">
        <v>222</v>
      </c>
      <c r="E33" s="58" t="s">
        <v>212</v>
      </c>
      <c r="F33" s="58" t="s">
        <v>223</v>
      </c>
      <c r="G33" s="59">
        <v>144</v>
      </c>
      <c r="H33" s="57"/>
    </row>
    <row r="34" spans="1:8" ht="15.75" customHeight="1">
      <c r="A34" s="10"/>
      <c r="B34" s="54" t="s">
        <v>214</v>
      </c>
      <c r="C34" s="54" t="s">
        <v>215</v>
      </c>
      <c r="D34" s="54" t="s">
        <v>224</v>
      </c>
      <c r="E34" s="58" t="s">
        <v>212</v>
      </c>
      <c r="F34" s="58" t="s">
        <v>225</v>
      </c>
      <c r="G34" s="59">
        <v>222</v>
      </c>
      <c r="H34" s="57"/>
    </row>
    <row r="35" spans="1:8" ht="15.75" customHeight="1">
      <c r="A35" s="10"/>
      <c r="B35" s="46" t="s">
        <v>226</v>
      </c>
      <c r="C35" s="46" t="s">
        <v>227</v>
      </c>
      <c r="D35" s="46" t="s">
        <v>219</v>
      </c>
      <c r="E35" s="46" t="s">
        <v>228</v>
      </c>
      <c r="F35" s="47" t="s">
        <v>229</v>
      </c>
      <c r="G35" s="48">
        <v>346.0790112</v>
      </c>
      <c r="H35" s="15">
        <v>1.21</v>
      </c>
    </row>
    <row r="36" spans="1:8" ht="15" customHeight="1">
      <c r="A36" s="10"/>
      <c r="B36" s="54" t="s">
        <v>230</v>
      </c>
      <c r="C36" s="54" t="s">
        <v>231</v>
      </c>
      <c r="D36" s="54" t="s">
        <v>232</v>
      </c>
      <c r="E36" s="54" t="s">
        <v>233</v>
      </c>
      <c r="F36" s="55" t="s">
        <v>234</v>
      </c>
      <c r="G36" s="56" t="s">
        <v>221</v>
      </c>
      <c r="H36" s="57">
        <v>1.21</v>
      </c>
    </row>
    <row r="37" spans="1:8" ht="15" customHeight="1">
      <c r="A37" s="10"/>
      <c r="B37" s="54" t="s">
        <v>235</v>
      </c>
      <c r="C37" s="54" t="s">
        <v>236</v>
      </c>
      <c r="D37" s="54" t="s">
        <v>222</v>
      </c>
      <c r="E37" s="54" t="s">
        <v>233</v>
      </c>
      <c r="F37" s="58" t="s">
        <v>223</v>
      </c>
      <c r="G37" s="56">
        <v>144</v>
      </c>
      <c r="H37" s="57"/>
    </row>
    <row r="38" spans="1:8" ht="15" customHeight="1">
      <c r="A38" s="10"/>
      <c r="B38" s="54" t="s">
        <v>237</v>
      </c>
      <c r="C38" s="54" t="s">
        <v>238</v>
      </c>
      <c r="D38" s="54" t="s">
        <v>238</v>
      </c>
      <c r="E38" s="54" t="s">
        <v>233</v>
      </c>
      <c r="F38" s="58" t="s">
        <v>225</v>
      </c>
      <c r="G38" s="56">
        <v>237</v>
      </c>
      <c r="H38" s="57"/>
    </row>
    <row r="39" spans="1:8" ht="15.75" customHeight="1">
      <c r="A39" s="10"/>
      <c r="B39" s="46" t="s">
        <v>239</v>
      </c>
      <c r="C39" s="46" t="s">
        <v>240</v>
      </c>
      <c r="D39" s="46" t="s">
        <v>241</v>
      </c>
      <c r="E39" s="46" t="s">
        <v>242</v>
      </c>
      <c r="F39" s="47" t="s">
        <v>243</v>
      </c>
      <c r="G39" s="48">
        <v>346.0790112</v>
      </c>
      <c r="H39" s="15">
        <v>1.21</v>
      </c>
    </row>
    <row r="40" spans="1:8" ht="15.75" customHeight="1">
      <c r="A40" s="10"/>
      <c r="B40" s="46" t="s">
        <v>244</v>
      </c>
      <c r="C40" s="46" t="s">
        <v>227</v>
      </c>
      <c r="D40" s="46" t="s">
        <v>245</v>
      </c>
      <c r="E40" s="46" t="s">
        <v>246</v>
      </c>
      <c r="F40" s="47" t="s">
        <v>247</v>
      </c>
      <c r="G40" s="48">
        <v>399.321936</v>
      </c>
      <c r="H40" s="15">
        <v>1.21</v>
      </c>
    </row>
    <row r="41" spans="1:8" ht="15.75" customHeight="1">
      <c r="A41" s="10"/>
      <c r="B41" s="46" t="s">
        <v>248</v>
      </c>
      <c r="C41" s="46" t="s">
        <v>249</v>
      </c>
      <c r="D41" s="46" t="s">
        <v>250</v>
      </c>
      <c r="E41" s="46" t="s">
        <v>52</v>
      </c>
      <c r="F41" s="47" t="s">
        <v>251</v>
      </c>
      <c r="G41" s="48">
        <v>399.321936</v>
      </c>
      <c r="H41" s="15">
        <v>1.21</v>
      </c>
    </row>
    <row r="42" spans="2:8" ht="15.75" customHeight="1">
      <c r="B42" s="46" t="s">
        <v>252</v>
      </c>
      <c r="C42" s="46" t="s">
        <v>215</v>
      </c>
      <c r="D42" s="46" t="s">
        <v>224</v>
      </c>
      <c r="E42" s="46" t="s">
        <v>212</v>
      </c>
      <c r="F42" s="47" t="s">
        <v>253</v>
      </c>
      <c r="G42" s="48">
        <v>225.61689384000002</v>
      </c>
      <c r="H42" s="15">
        <v>0.5</v>
      </c>
    </row>
    <row r="43" spans="2:8" ht="15.75" customHeight="1">
      <c r="B43" s="46" t="s">
        <v>254</v>
      </c>
      <c r="C43" s="46" t="s">
        <v>211</v>
      </c>
      <c r="D43" s="46" t="s">
        <v>255</v>
      </c>
      <c r="E43" s="46" t="s">
        <v>242</v>
      </c>
      <c r="F43" s="47" t="s">
        <v>256</v>
      </c>
      <c r="G43" s="48">
        <v>225.61689384000002</v>
      </c>
      <c r="H43" s="15">
        <v>0.5</v>
      </c>
    </row>
    <row r="44" spans="2:8" ht="15.75" customHeight="1">
      <c r="B44" s="46" t="s">
        <v>257</v>
      </c>
      <c r="C44" s="46" t="s">
        <v>211</v>
      </c>
      <c r="D44" s="46" t="s">
        <v>255</v>
      </c>
      <c r="E44" s="46" t="s">
        <v>246</v>
      </c>
      <c r="F44" s="47" t="s">
        <v>253</v>
      </c>
      <c r="G44" s="48">
        <v>225.61689384000002</v>
      </c>
      <c r="H44" s="15">
        <v>0.5</v>
      </c>
    </row>
    <row r="45" spans="2:8" ht="15" customHeight="1">
      <c r="B45" s="46" t="s">
        <v>258</v>
      </c>
      <c r="C45" s="46" t="s">
        <v>259</v>
      </c>
      <c r="D45" s="46" t="s">
        <v>222</v>
      </c>
      <c r="E45" s="46" t="s">
        <v>52</v>
      </c>
      <c r="F45" s="47" t="s">
        <v>260</v>
      </c>
      <c r="G45" s="48">
        <v>225.61689384000002</v>
      </c>
      <c r="H45" s="15">
        <v>0.5</v>
      </c>
    </row>
    <row r="46" spans="2:8" ht="15.75" customHeight="1">
      <c r="B46" s="46" t="s">
        <v>261</v>
      </c>
      <c r="C46" s="46" t="s">
        <v>262</v>
      </c>
      <c r="D46" s="46" t="s">
        <v>263</v>
      </c>
      <c r="E46" s="46" t="s">
        <v>199</v>
      </c>
      <c r="F46" s="47" t="s">
        <v>264</v>
      </c>
      <c r="G46" s="48">
        <v>261.55586808</v>
      </c>
      <c r="H46" s="15">
        <v>1.15</v>
      </c>
    </row>
    <row r="47" spans="2:8" ht="15" customHeight="1">
      <c r="B47" s="46" t="s">
        <v>265</v>
      </c>
      <c r="C47" s="46" t="s">
        <v>266</v>
      </c>
      <c r="D47" s="46" t="s">
        <v>267</v>
      </c>
      <c r="E47" s="46" t="s">
        <v>208</v>
      </c>
      <c r="F47" s="47" t="s">
        <v>264</v>
      </c>
      <c r="G47" s="48">
        <v>261.55586808</v>
      </c>
      <c r="H47" s="15"/>
    </row>
    <row r="48" spans="2:8" ht="15" customHeight="1">
      <c r="B48" s="46" t="s">
        <v>268</v>
      </c>
      <c r="C48" s="46" t="s">
        <v>269</v>
      </c>
      <c r="D48" s="46" t="s">
        <v>259</v>
      </c>
      <c r="E48" s="46" t="s">
        <v>199</v>
      </c>
      <c r="F48" s="47" t="s">
        <v>270</v>
      </c>
      <c r="G48" s="48">
        <v>261.55586808</v>
      </c>
      <c r="H48" s="15">
        <v>1.2</v>
      </c>
    </row>
    <row r="49" spans="2:8" ht="15" customHeight="1">
      <c r="B49" s="46" t="s">
        <v>271</v>
      </c>
      <c r="C49" s="46" t="s">
        <v>272</v>
      </c>
      <c r="D49" s="46" t="s">
        <v>259</v>
      </c>
      <c r="E49" s="46" t="s">
        <v>208</v>
      </c>
      <c r="F49" s="47" t="s">
        <v>270</v>
      </c>
      <c r="G49" s="48">
        <v>261.55586808</v>
      </c>
      <c r="H49" s="15"/>
    </row>
    <row r="50" spans="2:8" ht="15" customHeight="1">
      <c r="B50" s="46" t="s">
        <v>273</v>
      </c>
      <c r="C50" s="46" t="s">
        <v>222</v>
      </c>
      <c r="D50" s="46" t="s">
        <v>211</v>
      </c>
      <c r="E50" s="46" t="s">
        <v>212</v>
      </c>
      <c r="F50" s="47" t="s">
        <v>274</v>
      </c>
      <c r="G50" s="48">
        <v>261.55586808</v>
      </c>
      <c r="H50" s="15">
        <v>1</v>
      </c>
    </row>
    <row r="51" spans="2:8" ht="15" customHeight="1">
      <c r="B51" s="46" t="s">
        <v>275</v>
      </c>
      <c r="C51" s="46">
        <v>23</v>
      </c>
      <c r="D51" s="46" t="s">
        <v>276</v>
      </c>
      <c r="E51" s="46" t="s">
        <v>242</v>
      </c>
      <c r="F51" s="47" t="s">
        <v>277</v>
      </c>
      <c r="G51" s="48">
        <v>261.55586808</v>
      </c>
      <c r="H51" s="15"/>
    </row>
    <row r="52" spans="2:8" ht="15" customHeight="1">
      <c r="B52" s="46" t="s">
        <v>278</v>
      </c>
      <c r="C52" s="46" t="s">
        <v>279</v>
      </c>
      <c r="D52" s="46" t="s">
        <v>211</v>
      </c>
      <c r="E52" s="46" t="s">
        <v>246</v>
      </c>
      <c r="F52" s="47" t="s">
        <v>274</v>
      </c>
      <c r="G52" s="48">
        <v>261.55586808</v>
      </c>
      <c r="H52" s="15"/>
    </row>
    <row r="53" spans="2:8" ht="15" customHeight="1">
      <c r="B53" s="46" t="s">
        <v>280</v>
      </c>
      <c r="C53" s="46" t="s">
        <v>262</v>
      </c>
      <c r="D53" s="46" t="s">
        <v>276</v>
      </c>
      <c r="E53" s="46" t="s">
        <v>52</v>
      </c>
      <c r="F53" s="47" t="s">
        <v>281</v>
      </c>
      <c r="G53" s="48">
        <v>261.55586808</v>
      </c>
      <c r="H53" s="15"/>
    </row>
    <row r="54" spans="2:8" ht="15" customHeight="1">
      <c r="B54" s="46" t="s">
        <v>282</v>
      </c>
      <c r="C54" s="46">
        <v>20</v>
      </c>
      <c r="D54" s="46" t="s">
        <v>215</v>
      </c>
      <c r="E54" s="46" t="s">
        <v>212</v>
      </c>
      <c r="F54" s="47" t="s">
        <v>283</v>
      </c>
      <c r="G54" s="48">
        <v>240.92423472000002</v>
      </c>
      <c r="H54" s="15">
        <v>0.75</v>
      </c>
    </row>
    <row r="55" spans="2:8" ht="15" customHeight="1">
      <c r="B55" s="46" t="s">
        <v>284</v>
      </c>
      <c r="C55" s="46">
        <v>19</v>
      </c>
      <c r="D55" s="46" t="s">
        <v>238</v>
      </c>
      <c r="E55" s="46" t="s">
        <v>233</v>
      </c>
      <c r="F55" s="47" t="s">
        <v>285</v>
      </c>
      <c r="G55" s="48">
        <v>272.8699896</v>
      </c>
      <c r="H55" s="15"/>
    </row>
    <row r="56" spans="2:8" ht="15" customHeight="1">
      <c r="B56" s="46" t="s">
        <v>286</v>
      </c>
      <c r="C56" s="46">
        <v>22</v>
      </c>
      <c r="D56" s="46" t="s">
        <v>236</v>
      </c>
      <c r="E56" s="46" t="s">
        <v>242</v>
      </c>
      <c r="F56" s="47" t="s">
        <v>287</v>
      </c>
      <c r="G56" s="48">
        <v>240.92423472000002</v>
      </c>
      <c r="H56" s="15"/>
    </row>
    <row r="57" spans="2:8" ht="15" customHeight="1">
      <c r="B57" s="46" t="s">
        <v>288</v>
      </c>
      <c r="C57" s="46" t="s">
        <v>269</v>
      </c>
      <c r="D57" s="46" t="s">
        <v>289</v>
      </c>
      <c r="E57" s="46" t="s">
        <v>246</v>
      </c>
      <c r="F57" s="47" t="s">
        <v>283</v>
      </c>
      <c r="G57" s="48">
        <v>240.92423472000002</v>
      </c>
      <c r="H57" s="15"/>
    </row>
    <row r="58" spans="2:8" ht="15" customHeight="1">
      <c r="B58" s="46" t="s">
        <v>290</v>
      </c>
      <c r="C58" s="46" t="s">
        <v>291</v>
      </c>
      <c r="D58" s="46" t="s">
        <v>276</v>
      </c>
      <c r="E58" s="46" t="s">
        <v>52</v>
      </c>
      <c r="F58" s="47" t="s">
        <v>292</v>
      </c>
      <c r="G58" s="48">
        <v>240.92423472000002</v>
      </c>
      <c r="H58" s="15"/>
    </row>
    <row r="59" spans="2:8" ht="15" customHeight="1">
      <c r="B59" s="46" t="s">
        <v>293</v>
      </c>
      <c r="C59" s="46" t="s">
        <v>224</v>
      </c>
      <c r="D59" s="46" t="s">
        <v>215</v>
      </c>
      <c r="E59" s="46" t="s">
        <v>212</v>
      </c>
      <c r="F59" s="47" t="s">
        <v>77</v>
      </c>
      <c r="G59" s="48">
        <v>261.55586808</v>
      </c>
      <c r="H59" s="15"/>
    </row>
    <row r="60" spans="2:8" ht="15" customHeight="1">
      <c r="B60" s="46" t="s">
        <v>294</v>
      </c>
      <c r="C60" s="46">
        <v>22</v>
      </c>
      <c r="D60" s="46" t="s">
        <v>211</v>
      </c>
      <c r="E60" s="46" t="s">
        <v>242</v>
      </c>
      <c r="F60" s="47" t="s">
        <v>295</v>
      </c>
      <c r="G60" s="48">
        <v>261.55586808</v>
      </c>
      <c r="H60" s="15">
        <v>0.56</v>
      </c>
    </row>
    <row r="61" spans="2:8" ht="15" customHeight="1">
      <c r="B61" s="46" t="s">
        <v>296</v>
      </c>
      <c r="C61" s="46" t="s">
        <v>255</v>
      </c>
      <c r="D61" s="46" t="s">
        <v>211</v>
      </c>
      <c r="E61" s="46" t="s">
        <v>246</v>
      </c>
      <c r="F61" s="47" t="s">
        <v>77</v>
      </c>
      <c r="G61" s="48">
        <v>261.55586808</v>
      </c>
      <c r="H61" s="15"/>
    </row>
    <row r="62" spans="2:8" ht="15" customHeight="1">
      <c r="B62" s="46" t="s">
        <v>297</v>
      </c>
      <c r="C62" s="46" t="s">
        <v>222</v>
      </c>
      <c r="D62" s="46" t="s">
        <v>259</v>
      </c>
      <c r="E62" s="46" t="s">
        <v>52</v>
      </c>
      <c r="F62" s="47" t="s">
        <v>298</v>
      </c>
      <c r="G62" s="48">
        <v>261.55586808</v>
      </c>
      <c r="H62" s="15"/>
    </row>
    <row r="63" spans="2:8" ht="15" customHeight="1">
      <c r="B63" s="46" t="s">
        <v>299</v>
      </c>
      <c r="C63" s="46" t="s">
        <v>215</v>
      </c>
      <c r="D63" s="46" t="s">
        <v>215</v>
      </c>
      <c r="E63" s="46" t="s">
        <v>212</v>
      </c>
      <c r="F63" s="47" t="s">
        <v>79</v>
      </c>
      <c r="G63" s="48">
        <v>240.92423472000002</v>
      </c>
      <c r="H63" s="15"/>
    </row>
    <row r="64" spans="2:8" ht="15" customHeight="1">
      <c r="B64" s="46" t="s">
        <v>300</v>
      </c>
      <c r="C64" s="46">
        <v>20</v>
      </c>
      <c r="D64" s="46" t="s">
        <v>236</v>
      </c>
      <c r="E64" s="46" t="s">
        <v>242</v>
      </c>
      <c r="F64" s="47" t="s">
        <v>301</v>
      </c>
      <c r="G64" s="48">
        <v>240.92423472000002</v>
      </c>
      <c r="H64" s="15"/>
    </row>
    <row r="65" spans="2:8" ht="15" customHeight="1">
      <c r="B65" s="46" t="s">
        <v>302</v>
      </c>
      <c r="C65" s="46" t="s">
        <v>255</v>
      </c>
      <c r="D65" s="46" t="s">
        <v>289</v>
      </c>
      <c r="E65" s="46" t="s">
        <v>246</v>
      </c>
      <c r="F65" s="47" t="s">
        <v>79</v>
      </c>
      <c r="G65" s="48">
        <v>240.92423472000002</v>
      </c>
      <c r="H65" s="15"/>
    </row>
    <row r="66" spans="2:8" ht="15" customHeight="1">
      <c r="B66" s="46" t="s">
        <v>303</v>
      </c>
      <c r="C66" s="46" t="s">
        <v>222</v>
      </c>
      <c r="D66" s="46" t="s">
        <v>276</v>
      </c>
      <c r="E66" s="46" t="s">
        <v>52</v>
      </c>
      <c r="F66" s="47" t="s">
        <v>304</v>
      </c>
      <c r="G66" s="48">
        <v>240.92423472000002</v>
      </c>
      <c r="H66" s="15"/>
    </row>
    <row r="67" spans="2:8" ht="15" customHeight="1">
      <c r="B67" s="46" t="s">
        <v>305</v>
      </c>
      <c r="C67" s="46" t="s">
        <v>236</v>
      </c>
      <c r="D67" s="46" t="s">
        <v>215</v>
      </c>
      <c r="E67" s="46" t="s">
        <v>306</v>
      </c>
      <c r="F67" s="47" t="s">
        <v>79</v>
      </c>
      <c r="G67" s="48">
        <v>240.92423472000002</v>
      </c>
      <c r="H67" s="15"/>
    </row>
    <row r="68" spans="2:8" ht="15" customHeight="1">
      <c r="B68" s="46" t="s">
        <v>307</v>
      </c>
      <c r="C68" s="46" t="s">
        <v>224</v>
      </c>
      <c r="D68" s="46" t="s">
        <v>263</v>
      </c>
      <c r="E68" s="46" t="s">
        <v>199</v>
      </c>
      <c r="F68" s="47" t="s">
        <v>308</v>
      </c>
      <c r="G68" s="48">
        <v>193.00560240000001</v>
      </c>
      <c r="H68" s="15">
        <v>1.56</v>
      </c>
    </row>
    <row r="69" spans="2:8" ht="15" customHeight="1">
      <c r="B69" s="46" t="s">
        <v>309</v>
      </c>
      <c r="C69" s="46" t="s">
        <v>310</v>
      </c>
      <c r="D69" s="46" t="s">
        <v>267</v>
      </c>
      <c r="E69" s="46" t="s">
        <v>208</v>
      </c>
      <c r="F69" s="47" t="s">
        <v>308</v>
      </c>
      <c r="G69" s="48">
        <v>193.00560240000001</v>
      </c>
      <c r="H69" s="15"/>
    </row>
    <row r="70" spans="2:8" ht="15" customHeight="1">
      <c r="B70" s="46" t="s">
        <v>311</v>
      </c>
      <c r="C70" s="46"/>
      <c r="D70" s="46"/>
      <c r="E70" s="46" t="s">
        <v>312</v>
      </c>
      <c r="F70" s="47" t="s">
        <v>313</v>
      </c>
      <c r="G70" s="48">
        <v>37.935583920000006</v>
      </c>
      <c r="H70" s="15"/>
    </row>
    <row r="71" spans="2:8" ht="15" customHeight="1">
      <c r="B71" s="46"/>
      <c r="C71" s="46"/>
      <c r="D71" s="46"/>
      <c r="E71" s="46"/>
      <c r="F71" s="47"/>
      <c r="G71" s="48">
        <v>0</v>
      </c>
      <c r="H71" s="15"/>
    </row>
    <row r="72" ht="15" customHeight="1"/>
    <row r="73" ht="15" customHeight="1"/>
    <row r="74" ht="15" customHeight="1">
      <c r="B74" s="46"/>
    </row>
    <row r="76" spans="3:7" ht="16.5" customHeight="1">
      <c r="C76" s="60" t="s">
        <v>314</v>
      </c>
      <c r="F76" s="4"/>
      <c r="G76" s="4"/>
    </row>
    <row r="77" spans="3:7" ht="16.5" customHeight="1">
      <c r="C77" s="60" t="s">
        <v>315</v>
      </c>
      <c r="F77" s="4"/>
      <c r="G77" s="4"/>
    </row>
    <row r="78" spans="2:7" ht="36" customHeight="1">
      <c r="B78" s="11" t="s">
        <v>36</v>
      </c>
      <c r="C78" s="12" t="s">
        <v>37</v>
      </c>
      <c r="D78" s="12" t="s">
        <v>38</v>
      </c>
      <c r="E78" s="11" t="s">
        <v>39</v>
      </c>
      <c r="F78" s="11" t="s">
        <v>40</v>
      </c>
      <c r="G78" s="13" t="s">
        <v>41</v>
      </c>
    </row>
    <row r="79" spans="2:10" ht="20.25" customHeight="1">
      <c r="B79" s="20" t="s">
        <v>316</v>
      </c>
      <c r="C79" s="20">
        <v>15</v>
      </c>
      <c r="D79" s="39">
        <v>23</v>
      </c>
      <c r="E79" s="61" t="s">
        <v>212</v>
      </c>
      <c r="F79" s="20" t="s">
        <v>317</v>
      </c>
      <c r="G79" s="43">
        <v>190</v>
      </c>
      <c r="H79" s="44"/>
      <c r="J79" s="62"/>
    </row>
    <row r="80" spans="2:10" ht="15.75" customHeight="1">
      <c r="B80" s="20" t="s">
        <v>318</v>
      </c>
      <c r="C80" s="20">
        <v>17</v>
      </c>
      <c r="D80" s="39">
        <v>20</v>
      </c>
      <c r="E80" s="61" t="s">
        <v>212</v>
      </c>
      <c r="F80" s="20" t="s">
        <v>319</v>
      </c>
      <c r="G80" s="43">
        <v>180</v>
      </c>
      <c r="H80" s="44"/>
      <c r="J80" s="62"/>
    </row>
    <row r="81" spans="2:10" ht="14.25" customHeight="1">
      <c r="B81" s="20" t="s">
        <v>320</v>
      </c>
      <c r="C81" s="61">
        <v>17</v>
      </c>
      <c r="D81" s="61">
        <v>20</v>
      </c>
      <c r="E81" s="61" t="s">
        <v>212</v>
      </c>
      <c r="F81" s="20" t="s">
        <v>321</v>
      </c>
      <c r="G81" s="43">
        <v>165</v>
      </c>
      <c r="H81" s="42" t="s">
        <v>140</v>
      </c>
      <c r="J81" s="62"/>
    </row>
    <row r="82" spans="2:10" ht="14.25" customHeight="1">
      <c r="B82" s="20" t="s">
        <v>322</v>
      </c>
      <c r="C82" s="63">
        <v>23</v>
      </c>
      <c r="D82" s="63">
        <v>15</v>
      </c>
      <c r="E82" s="61" t="s">
        <v>212</v>
      </c>
      <c r="F82" s="20" t="s">
        <v>323</v>
      </c>
      <c r="G82" s="43">
        <v>280</v>
      </c>
      <c r="H82" s="43">
        <v>50</v>
      </c>
      <c r="J82" s="62"/>
    </row>
    <row r="83" spans="2:10" ht="14.25" customHeight="1">
      <c r="B83" s="20" t="s">
        <v>324</v>
      </c>
      <c r="C83" s="63">
        <v>20</v>
      </c>
      <c r="D83" s="63">
        <v>17</v>
      </c>
      <c r="E83" s="61" t="s">
        <v>212</v>
      </c>
      <c r="F83" s="20" t="s">
        <v>325</v>
      </c>
      <c r="G83" s="43">
        <v>280</v>
      </c>
      <c r="H83" s="43">
        <v>50</v>
      </c>
      <c r="J83" s="62"/>
    </row>
    <row r="84" spans="2:10" ht="14.25" customHeight="1">
      <c r="B84" s="20" t="s">
        <v>326</v>
      </c>
      <c r="C84" s="63">
        <v>20</v>
      </c>
      <c r="D84" s="63">
        <v>17</v>
      </c>
      <c r="E84" s="61" t="s">
        <v>212</v>
      </c>
      <c r="F84" s="20" t="s">
        <v>327</v>
      </c>
      <c r="G84" s="43">
        <v>250</v>
      </c>
      <c r="H84" s="43">
        <v>50</v>
      </c>
      <c r="J84" s="62"/>
    </row>
    <row r="85" spans="2:10" ht="14.25" customHeight="1">
      <c r="B85" s="20" t="s">
        <v>328</v>
      </c>
      <c r="C85" s="63">
        <v>17</v>
      </c>
      <c r="D85" s="63">
        <v>17</v>
      </c>
      <c r="E85" s="61" t="s">
        <v>212</v>
      </c>
      <c r="F85" s="20" t="s">
        <v>329</v>
      </c>
      <c r="G85" s="43">
        <v>250</v>
      </c>
      <c r="H85" s="43">
        <v>50</v>
      </c>
      <c r="J85" s="62"/>
    </row>
    <row r="86" spans="2:10" ht="14.25" customHeight="1">
      <c r="B86" s="20" t="s">
        <v>330</v>
      </c>
      <c r="C86" s="63">
        <v>16</v>
      </c>
      <c r="D86" s="63">
        <v>17</v>
      </c>
      <c r="E86" s="61" t="s">
        <v>331</v>
      </c>
      <c r="F86" s="20" t="s">
        <v>332</v>
      </c>
      <c r="G86" s="43">
        <v>250</v>
      </c>
      <c r="H86" s="43">
        <v>50</v>
      </c>
      <c r="J86" s="62"/>
    </row>
    <row r="87" spans="4:10" ht="7.5" customHeight="1">
      <c r="D87" s="62"/>
      <c r="F87" s="4"/>
      <c r="H87" s="44"/>
      <c r="J87" s="62"/>
    </row>
    <row r="88" spans="7:10" ht="15.75" customHeight="1">
      <c r="G88" s="5"/>
      <c r="H88" s="44"/>
      <c r="J88" s="62"/>
    </row>
    <row r="89" spans="3:10" ht="15" customHeight="1">
      <c r="C89" s="60" t="s">
        <v>333</v>
      </c>
      <c r="G89" s="5"/>
      <c r="H89" s="44"/>
      <c r="J89" s="62"/>
    </row>
    <row r="90" spans="2:10" ht="14.25" customHeight="1">
      <c r="B90" s="20" t="s">
        <v>334</v>
      </c>
      <c r="C90" s="20" t="s">
        <v>335</v>
      </c>
      <c r="D90" s="39" t="s">
        <v>336</v>
      </c>
      <c r="E90" s="39" t="s">
        <v>333</v>
      </c>
      <c r="F90" s="20" t="s">
        <v>337</v>
      </c>
      <c r="G90" s="43">
        <v>330</v>
      </c>
      <c r="H90" s="44"/>
      <c r="J90" s="62"/>
    </row>
    <row r="91" spans="2:10" ht="14.25" customHeight="1">
      <c r="B91" s="20" t="s">
        <v>338</v>
      </c>
      <c r="C91" s="20">
        <v>15</v>
      </c>
      <c r="D91" s="39">
        <v>22</v>
      </c>
      <c r="E91" s="39" t="s">
        <v>333</v>
      </c>
      <c r="F91" s="20" t="s">
        <v>339</v>
      </c>
      <c r="G91" s="43">
        <v>180</v>
      </c>
      <c r="H91" s="44"/>
      <c r="J91" s="62"/>
    </row>
    <row r="92" spans="2:10" ht="14.25" customHeight="1">
      <c r="B92" s="20" t="s">
        <v>340</v>
      </c>
      <c r="C92" s="63">
        <v>23</v>
      </c>
      <c r="D92" s="63">
        <v>14</v>
      </c>
      <c r="E92" s="39" t="s">
        <v>333</v>
      </c>
      <c r="F92" s="20" t="s">
        <v>323</v>
      </c>
      <c r="G92" s="43">
        <v>280</v>
      </c>
      <c r="H92" s="43">
        <v>50</v>
      </c>
      <c r="J92" s="62"/>
    </row>
    <row r="93" spans="2:10" ht="14.25" customHeight="1">
      <c r="B93" s="20" t="s">
        <v>341</v>
      </c>
      <c r="C93" s="63">
        <v>22</v>
      </c>
      <c r="D93" s="63">
        <v>16</v>
      </c>
      <c r="E93" s="39" t="s">
        <v>333</v>
      </c>
      <c r="F93" s="20" t="s">
        <v>325</v>
      </c>
      <c r="G93" s="43">
        <v>280</v>
      </c>
      <c r="H93" s="43">
        <v>50</v>
      </c>
      <c r="J93" s="62"/>
    </row>
    <row r="94" spans="2:10" ht="14.25" customHeight="1">
      <c r="B94" s="20" t="s">
        <v>342</v>
      </c>
      <c r="C94" s="63">
        <v>22</v>
      </c>
      <c r="D94" s="63">
        <v>15</v>
      </c>
      <c r="E94" s="39" t="s">
        <v>333</v>
      </c>
      <c r="F94" s="20" t="s">
        <v>327</v>
      </c>
      <c r="G94" s="43">
        <v>250</v>
      </c>
      <c r="H94" s="43">
        <v>50</v>
      </c>
      <c r="J94" s="62"/>
    </row>
    <row r="95" spans="2:10" ht="14.25" customHeight="1">
      <c r="B95" s="20" t="s">
        <v>343</v>
      </c>
      <c r="C95" s="63">
        <v>20</v>
      </c>
      <c r="D95" s="63">
        <v>16</v>
      </c>
      <c r="E95" s="39" t="s">
        <v>333</v>
      </c>
      <c r="F95" s="20" t="s">
        <v>329</v>
      </c>
      <c r="G95" s="43">
        <v>250</v>
      </c>
      <c r="H95" s="43">
        <v>50</v>
      </c>
      <c r="J95" s="62"/>
    </row>
    <row r="96" ht="14.25" customHeight="1">
      <c r="G96"/>
    </row>
    <row r="97" ht="14.25" customHeight="1">
      <c r="G97"/>
    </row>
    <row r="98" ht="14.25" customHeight="1">
      <c r="G98"/>
    </row>
    <row r="102" spans="2:3" ht="16.5" customHeight="1">
      <c r="B102" s="64" t="s">
        <v>344</v>
      </c>
      <c r="C102" s="65"/>
    </row>
    <row r="103" spans="4:5" ht="14.25" customHeight="1">
      <c r="D103" s="26"/>
      <c r="E103" s="26"/>
    </row>
    <row r="104" spans="2:5" ht="14.25" customHeight="1">
      <c r="B104" s="26"/>
      <c r="C104" s="29" t="s">
        <v>120</v>
      </c>
      <c r="D104" s="29"/>
      <c r="E104" s="30" t="s">
        <v>117</v>
      </c>
    </row>
    <row r="105" spans="2:5" ht="14.25" customHeight="1">
      <c r="B105" s="30" t="s">
        <v>121</v>
      </c>
      <c r="C105" s="66">
        <v>29</v>
      </c>
      <c r="D105" s="66">
        <v>9</v>
      </c>
      <c r="E105" s="67">
        <f aca="true" t="shared" si="0" ref="E105:E110">C105/D105</f>
        <v>3.2222222222222223</v>
      </c>
    </row>
    <row r="106" spans="2:5" ht="14.25" customHeight="1">
      <c r="B106" s="30" t="s">
        <v>122</v>
      </c>
      <c r="C106" s="66">
        <v>26</v>
      </c>
      <c r="D106" s="66">
        <v>12</v>
      </c>
      <c r="E106" s="67">
        <f t="shared" si="0"/>
        <v>2.1666666666666665</v>
      </c>
    </row>
    <row r="107" spans="2:5" ht="14.25" customHeight="1">
      <c r="B107" s="30" t="s">
        <v>123</v>
      </c>
      <c r="C107" s="66">
        <v>23</v>
      </c>
      <c r="D107" s="66">
        <v>14</v>
      </c>
      <c r="E107" s="67">
        <f t="shared" si="0"/>
        <v>1.6428571428571428</v>
      </c>
    </row>
    <row r="108" spans="2:5" ht="14.25" customHeight="1">
      <c r="B108" s="30" t="s">
        <v>124</v>
      </c>
      <c r="C108" s="66">
        <v>22</v>
      </c>
      <c r="D108" s="66">
        <v>16</v>
      </c>
      <c r="E108" s="67">
        <f t="shared" si="0"/>
        <v>1.375</v>
      </c>
    </row>
    <row r="109" spans="2:5" ht="14.25" customHeight="1">
      <c r="B109" s="30" t="s">
        <v>125</v>
      </c>
      <c r="C109" s="66">
        <v>22</v>
      </c>
      <c r="D109" s="66">
        <v>15</v>
      </c>
      <c r="E109" s="67">
        <f t="shared" si="0"/>
        <v>1.4666666666666666</v>
      </c>
    </row>
    <row r="110" spans="2:5" ht="14.25" customHeight="1">
      <c r="B110" s="30" t="s">
        <v>126</v>
      </c>
      <c r="C110" s="66">
        <v>20</v>
      </c>
      <c r="D110" s="66">
        <v>16</v>
      </c>
      <c r="E110" s="67">
        <f t="shared" si="0"/>
        <v>1.25</v>
      </c>
    </row>
    <row r="111" spans="2:5" ht="14.25" customHeight="1">
      <c r="B111" s="26"/>
      <c r="C111" s="68"/>
      <c r="D111" s="68"/>
      <c r="E111" s="69"/>
    </row>
    <row r="112" spans="2:5" ht="16.5" customHeight="1">
      <c r="B112" s="64" t="s">
        <v>345</v>
      </c>
      <c r="C112" s="65"/>
      <c r="D112" s="70"/>
      <c r="E112" s="26"/>
    </row>
    <row r="113" spans="2:5" ht="14.25" customHeight="1">
      <c r="B113" s="26"/>
      <c r="C113" s="71"/>
      <c r="D113" s="26"/>
      <c r="E113" s="26"/>
    </row>
    <row r="114" spans="3:5" ht="14.25" customHeight="1">
      <c r="C114" s="29" t="s">
        <v>120</v>
      </c>
      <c r="D114" s="29"/>
      <c r="E114" s="30" t="s">
        <v>117</v>
      </c>
    </row>
    <row r="115" spans="2:5" ht="14.25" customHeight="1">
      <c r="B115" s="30" t="s">
        <v>121</v>
      </c>
      <c r="C115" s="72">
        <v>29</v>
      </c>
      <c r="D115" s="72">
        <v>9</v>
      </c>
      <c r="E115" s="73">
        <f aca="true" t="shared" si="1" ref="E115:E120">C115/D115</f>
        <v>3.2222222222222223</v>
      </c>
    </row>
    <row r="116" spans="2:5" ht="14.25" customHeight="1">
      <c r="B116" s="30" t="s">
        <v>122</v>
      </c>
      <c r="C116" s="72">
        <v>26</v>
      </c>
      <c r="D116" s="72">
        <v>12</v>
      </c>
      <c r="E116" s="73">
        <f t="shared" si="1"/>
        <v>2.1666666666666665</v>
      </c>
    </row>
    <row r="117" spans="2:5" ht="14.25" customHeight="1">
      <c r="B117" s="30" t="s">
        <v>123</v>
      </c>
      <c r="C117" s="72">
        <v>23</v>
      </c>
      <c r="D117" s="72">
        <v>15</v>
      </c>
      <c r="E117" s="73">
        <f t="shared" si="1"/>
        <v>1.5333333333333334</v>
      </c>
    </row>
    <row r="118" spans="2:5" ht="14.25" customHeight="1">
      <c r="B118" s="30" t="s">
        <v>124</v>
      </c>
      <c r="C118" s="72">
        <v>20</v>
      </c>
      <c r="D118" s="72">
        <v>17</v>
      </c>
      <c r="E118" s="73">
        <f t="shared" si="1"/>
        <v>1.1764705882352942</v>
      </c>
    </row>
    <row r="119" spans="2:5" ht="14.25" customHeight="1">
      <c r="B119" s="30" t="s">
        <v>125</v>
      </c>
      <c r="C119" s="72">
        <v>20</v>
      </c>
      <c r="D119" s="72">
        <v>17</v>
      </c>
      <c r="E119" s="73">
        <f t="shared" si="1"/>
        <v>1.1764705882352942</v>
      </c>
    </row>
    <row r="120" spans="2:5" ht="14.25" customHeight="1">
      <c r="B120" s="30" t="s">
        <v>126</v>
      </c>
      <c r="C120" s="72">
        <v>17</v>
      </c>
      <c r="D120" s="72">
        <v>17</v>
      </c>
      <c r="E120" s="73">
        <f t="shared" si="1"/>
        <v>1</v>
      </c>
    </row>
    <row r="121" spans="2:5" ht="14.25" customHeight="1">
      <c r="B121" s="68"/>
      <c r="C121" s="68"/>
      <c r="D121" s="68"/>
      <c r="E121" s="68"/>
    </row>
    <row r="122" spans="2:5" ht="14.25" customHeight="1">
      <c r="B122" s="30" t="s">
        <v>126</v>
      </c>
      <c r="C122" s="72">
        <v>16</v>
      </c>
      <c r="D122" s="72">
        <v>17</v>
      </c>
      <c r="E122" s="73">
        <f>C122/D122</f>
        <v>0.9411764705882353</v>
      </c>
    </row>
    <row r="123" spans="2:5" ht="14.25" customHeight="1">
      <c r="B123" s="74"/>
      <c r="C123" s="74"/>
      <c r="D123" s="74"/>
      <c r="E123" s="74"/>
    </row>
    <row r="124" spans="2:5" ht="16.5" customHeight="1">
      <c r="B124" s="64" t="s">
        <v>346</v>
      </c>
      <c r="C124" s="65"/>
      <c r="D124" s="70"/>
      <c r="E124" s="26"/>
    </row>
    <row r="125" spans="2:5" ht="14.25" customHeight="1">
      <c r="B125" s="26"/>
      <c r="C125" s="29" t="s">
        <v>120</v>
      </c>
      <c r="D125" s="29"/>
      <c r="E125" s="30" t="s">
        <v>117</v>
      </c>
    </row>
    <row r="126" spans="2:5" ht="14.25" customHeight="1">
      <c r="B126" s="30" t="s">
        <v>121</v>
      </c>
      <c r="C126" s="72">
        <v>29</v>
      </c>
      <c r="D126" s="72">
        <v>9</v>
      </c>
      <c r="E126" s="73">
        <f aca="true" t="shared" si="2" ref="E126:E129">C126/D126</f>
        <v>3.2222222222222223</v>
      </c>
    </row>
    <row r="127" spans="2:5" ht="14.25" customHeight="1">
      <c r="B127" s="30" t="s">
        <v>122</v>
      </c>
      <c r="C127" s="72">
        <v>26</v>
      </c>
      <c r="D127" s="72">
        <v>12</v>
      </c>
      <c r="E127" s="73">
        <f t="shared" si="2"/>
        <v>2.1666666666666665</v>
      </c>
    </row>
    <row r="128" spans="2:5" ht="14.25" customHeight="1">
      <c r="B128" s="30" t="s">
        <v>123</v>
      </c>
      <c r="C128" s="72">
        <v>23</v>
      </c>
      <c r="D128" s="72">
        <v>15</v>
      </c>
      <c r="E128" s="73">
        <f t="shared" si="2"/>
        <v>1.5333333333333334</v>
      </c>
    </row>
    <row r="129" spans="2:5" ht="14.25" customHeight="1">
      <c r="B129" s="30" t="s">
        <v>124</v>
      </c>
      <c r="C129" s="72">
        <v>20</v>
      </c>
      <c r="D129" s="72">
        <v>17</v>
      </c>
      <c r="E129" s="73">
        <f t="shared" si="2"/>
        <v>1.1764705882352942</v>
      </c>
    </row>
    <row r="130" spans="2:5" ht="14.25" customHeight="1">
      <c r="B130" s="75"/>
      <c r="C130" s="75"/>
      <c r="D130" s="74"/>
      <c r="E130" s="74"/>
    </row>
    <row r="131" spans="2:5" ht="14.25" customHeight="1">
      <c r="B131" s="76" t="s">
        <v>347</v>
      </c>
      <c r="C131" s="77"/>
      <c r="D131" s="77"/>
      <c r="E131" s="74"/>
    </row>
    <row r="132" spans="2:5" ht="14.25" customHeight="1">
      <c r="B132" s="78" t="s">
        <v>124</v>
      </c>
      <c r="C132" s="79">
        <v>20</v>
      </c>
      <c r="D132" s="79">
        <v>18</v>
      </c>
      <c r="E132" s="80">
        <f>C132/D132</f>
        <v>1.1111111111111112</v>
      </c>
    </row>
    <row r="133" spans="2:5" ht="14.25" customHeight="1">
      <c r="B133" s="74"/>
      <c r="C133" s="81"/>
      <c r="D133" s="81"/>
      <c r="E133" s="74"/>
    </row>
    <row r="134" spans="2:5" ht="14.25" customHeight="1">
      <c r="B134" s="82" t="s">
        <v>123</v>
      </c>
      <c r="C134" s="83">
        <v>23</v>
      </c>
      <c r="D134" s="83">
        <v>16</v>
      </c>
      <c r="E134" s="84">
        <f aca="true" t="shared" si="3" ref="E134:E135">C134/D134</f>
        <v>1.4375</v>
      </c>
    </row>
    <row r="135" spans="2:5" ht="14.25" customHeight="1">
      <c r="B135" s="82" t="s">
        <v>124</v>
      </c>
      <c r="C135" s="83">
        <v>19</v>
      </c>
      <c r="D135" s="83">
        <v>19</v>
      </c>
      <c r="E135" s="84">
        <f t="shared" si="3"/>
        <v>1</v>
      </c>
    </row>
    <row r="152" ht="13.5" customHeight="1"/>
    <row r="153" ht="25.5" customHeight="1"/>
    <row r="170" ht="14.25" customHeight="1">
      <c r="E170" t="s">
        <v>348</v>
      </c>
    </row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C104:D104"/>
    <mergeCell ref="C114:D114"/>
    <mergeCell ref="C125:D125"/>
  </mergeCells>
  <printOptions/>
  <pageMargins left="0.7597222222222222" right="0.5902777777777778" top="0.5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3"/>
  <sheetViews>
    <sheetView workbookViewId="0" topLeftCell="A1">
      <selection activeCell="B12" sqref="B12"/>
    </sheetView>
  </sheetViews>
  <sheetFormatPr defaultColWidth="9.00390625" defaultRowHeight="14.25" customHeight="1"/>
  <cols>
    <col min="1" max="1" width="13.25390625" style="0" customWidth="1"/>
    <col min="2" max="2" width="17.50390625" style="0" customWidth="1"/>
    <col min="3" max="3" width="12.625" style="0" customWidth="1"/>
    <col min="4" max="4" width="13.125" style="0" customWidth="1"/>
    <col min="5" max="5" width="19.00390625" style="0" customWidth="1"/>
    <col min="6" max="6" width="24.75390625" style="0" customWidth="1"/>
    <col min="7" max="7" width="11.50390625" style="4" customWidth="1"/>
    <col min="8" max="8" width="4.375" style="0" customWidth="1"/>
    <col min="9" max="9" width="15.875" style="0" customWidth="1"/>
    <col min="10" max="10" width="20.875" style="0" customWidth="1"/>
    <col min="11" max="16384" width="11.50390625" style="0" customWidth="1"/>
  </cols>
  <sheetData>
    <row r="1" spans="2:7" ht="18.75" customHeight="1">
      <c r="B1" s="45" t="s">
        <v>32</v>
      </c>
      <c r="C1" s="10"/>
      <c r="D1" s="10"/>
      <c r="F1" s="10"/>
      <c r="G1" s="85"/>
    </row>
    <row r="2" spans="2:7" ht="14.25" customHeight="1">
      <c r="B2" s="10"/>
      <c r="C2" s="10"/>
      <c r="D2" s="10"/>
      <c r="E2" s="10"/>
      <c r="F2" s="10"/>
      <c r="G2" s="85"/>
    </row>
    <row r="3" spans="2:7" ht="18.75" customHeight="1">
      <c r="B3" s="45" t="s">
        <v>349</v>
      </c>
      <c r="C3" s="10"/>
      <c r="D3" s="10"/>
      <c r="E3" s="10"/>
      <c r="F3" s="10"/>
      <c r="G3" s="85"/>
    </row>
    <row r="4" spans="2:7" ht="26.25" customHeight="1">
      <c r="B4" s="11" t="s">
        <v>36</v>
      </c>
      <c r="C4" s="12" t="s">
        <v>37</v>
      </c>
      <c r="D4" s="12" t="s">
        <v>38</v>
      </c>
      <c r="E4" s="11" t="s">
        <v>39</v>
      </c>
      <c r="F4" s="11" t="s">
        <v>40</v>
      </c>
      <c r="G4" s="13" t="s">
        <v>41</v>
      </c>
    </row>
    <row r="5" spans="2:7" ht="14.25" customHeight="1">
      <c r="B5" s="86" t="s">
        <v>350</v>
      </c>
      <c r="C5" s="20" t="s">
        <v>351</v>
      </c>
      <c r="D5" s="20" t="s">
        <v>352</v>
      </c>
      <c r="E5" s="20"/>
      <c r="F5" s="86" t="s">
        <v>44</v>
      </c>
      <c r="G5" s="87">
        <v>1056.5217391304348</v>
      </c>
    </row>
    <row r="6" spans="2:7" ht="14.25" customHeight="1">
      <c r="B6" s="86" t="s">
        <v>353</v>
      </c>
      <c r="C6" s="20"/>
      <c r="D6" s="20"/>
      <c r="E6" s="20"/>
      <c r="F6" s="86" t="s">
        <v>354</v>
      </c>
      <c r="G6" s="87">
        <v>217.17391304347828</v>
      </c>
    </row>
    <row r="7" spans="2:7" ht="14.25" customHeight="1">
      <c r="B7" s="86" t="s">
        <v>355</v>
      </c>
      <c r="C7" s="20"/>
      <c r="D7" s="20"/>
      <c r="E7" s="20"/>
      <c r="F7" s="86" t="s">
        <v>58</v>
      </c>
      <c r="G7" s="87">
        <v>217.17391304347828</v>
      </c>
    </row>
    <row r="8" spans="2:7" ht="14.25" customHeight="1">
      <c r="B8" s="86" t="s">
        <v>356</v>
      </c>
      <c r="C8" s="20"/>
      <c r="D8" s="20"/>
      <c r="E8" s="20"/>
      <c r="F8" s="86" t="s">
        <v>357</v>
      </c>
      <c r="G8" s="87">
        <v>498.91304347826093</v>
      </c>
    </row>
    <row r="9" spans="2:7" ht="14.25" customHeight="1">
      <c r="B9" s="86" t="s">
        <v>358</v>
      </c>
      <c r="C9" s="20"/>
      <c r="D9" s="20"/>
      <c r="E9" s="20"/>
      <c r="F9" s="86" t="s">
        <v>359</v>
      </c>
      <c r="G9" s="87">
        <v>498.91304347826093</v>
      </c>
    </row>
    <row r="10" spans="2:7" ht="14.25" customHeight="1">
      <c r="B10" s="86" t="s">
        <v>360</v>
      </c>
      <c r="C10" s="20"/>
      <c r="D10" s="20"/>
      <c r="E10" s="20"/>
      <c r="F10" s="86" t="s">
        <v>361</v>
      </c>
      <c r="G10" s="87">
        <v>352.1739130434783</v>
      </c>
    </row>
    <row r="11" spans="2:7" ht="14.25" customHeight="1">
      <c r="B11" s="86" t="s">
        <v>362</v>
      </c>
      <c r="C11" s="20"/>
      <c r="D11" s="20"/>
      <c r="E11" s="20"/>
      <c r="F11" s="86" t="s">
        <v>363</v>
      </c>
      <c r="G11" s="87">
        <v>352.1739130434783</v>
      </c>
    </row>
    <row r="12" spans="2:7" ht="14.25" customHeight="1">
      <c r="B12" s="86" t="s">
        <v>364</v>
      </c>
      <c r="C12" s="20"/>
      <c r="D12" s="20"/>
      <c r="E12" s="20"/>
      <c r="F12" s="86" t="s">
        <v>365</v>
      </c>
      <c r="G12" s="87">
        <v>252.3913043478261</v>
      </c>
    </row>
    <row r="13" spans="2:7" ht="14.25" customHeight="1">
      <c r="B13" s="86" t="s">
        <v>366</v>
      </c>
      <c r="C13" s="20"/>
      <c r="D13" s="20"/>
      <c r="E13" s="20"/>
      <c r="F13" s="86" t="s">
        <v>367</v>
      </c>
      <c r="G13" s="87">
        <v>111.52173913043478</v>
      </c>
    </row>
    <row r="14" spans="2:7" ht="14.25" customHeight="1">
      <c r="B14" s="86" t="s">
        <v>368</v>
      </c>
      <c r="C14" s="20"/>
      <c r="D14" s="20"/>
      <c r="E14" s="20"/>
      <c r="F14" s="86" t="s">
        <v>369</v>
      </c>
      <c r="G14" s="87">
        <v>82.17391304347827</v>
      </c>
    </row>
    <row r="15" spans="2:7" ht="14.25" customHeight="1">
      <c r="B15" s="86" t="s">
        <v>370</v>
      </c>
      <c r="C15" s="20"/>
      <c r="D15" s="20"/>
      <c r="E15" s="20"/>
      <c r="F15" s="86" t="s">
        <v>371</v>
      </c>
      <c r="G15" s="87">
        <v>82.17391304347827</v>
      </c>
    </row>
    <row r="16" spans="2:7" ht="14.25" customHeight="1">
      <c r="B16" s="86" t="s">
        <v>372</v>
      </c>
      <c r="C16" s="20"/>
      <c r="D16" s="20"/>
      <c r="E16" s="20"/>
      <c r="F16" s="86" t="s">
        <v>373</v>
      </c>
      <c r="G16" s="87">
        <v>82.17391304347827</v>
      </c>
    </row>
    <row r="17" spans="2:11" ht="14.25" customHeight="1">
      <c r="B17" s="86" t="s">
        <v>374</v>
      </c>
      <c r="C17" s="20"/>
      <c r="D17" s="20"/>
      <c r="E17" s="20"/>
      <c r="F17" s="86" t="s">
        <v>375</v>
      </c>
      <c r="G17" s="87">
        <v>129.13043478260872</v>
      </c>
      <c r="I17" s="88" t="s">
        <v>376</v>
      </c>
      <c r="J17" s="89"/>
      <c r="K17" s="89"/>
    </row>
    <row r="18" spans="2:7" ht="14.25" customHeight="1">
      <c r="B18" s="86" t="s">
        <v>377</v>
      </c>
      <c r="C18" s="20"/>
      <c r="D18" s="20"/>
      <c r="E18" s="20"/>
      <c r="F18" s="86" t="s">
        <v>378</v>
      </c>
      <c r="G18" s="87">
        <v>1526.0869565217392</v>
      </c>
    </row>
    <row r="19" spans="2:11" ht="14.25" customHeight="1">
      <c r="B19" s="86" t="s">
        <v>379</v>
      </c>
      <c r="C19" s="20"/>
      <c r="D19" s="20"/>
      <c r="E19" s="20"/>
      <c r="F19" s="86" t="s">
        <v>380</v>
      </c>
      <c r="G19" s="87">
        <v>440.21739130434787</v>
      </c>
      <c r="I19" s="90" t="s">
        <v>381</v>
      </c>
      <c r="J19" s="86" t="s">
        <v>380</v>
      </c>
      <c r="K19" s="48">
        <v>440.21739130434787</v>
      </c>
    </row>
    <row r="20" spans="2:11" ht="14.25" customHeight="1">
      <c r="B20" s="86" t="s">
        <v>382</v>
      </c>
      <c r="C20" s="20"/>
      <c r="D20" s="20"/>
      <c r="E20" s="20"/>
      <c r="F20" s="86" t="s">
        <v>383</v>
      </c>
      <c r="G20" s="87">
        <v>440.21739130434787</v>
      </c>
      <c r="I20" s="90" t="s">
        <v>384</v>
      </c>
      <c r="J20" s="86" t="s">
        <v>383</v>
      </c>
      <c r="K20" s="48">
        <v>440.21739130434787</v>
      </c>
    </row>
    <row r="21" spans="2:11" ht="14.25" customHeight="1">
      <c r="B21" s="86" t="s">
        <v>385</v>
      </c>
      <c r="C21" s="20"/>
      <c r="D21" s="20"/>
      <c r="E21" s="20"/>
      <c r="F21" s="86" t="s">
        <v>386</v>
      </c>
      <c r="G21" s="87">
        <v>469.5652173913044</v>
      </c>
      <c r="I21" s="90" t="s">
        <v>387</v>
      </c>
      <c r="J21" s="86" t="s">
        <v>386</v>
      </c>
      <c r="K21" s="48">
        <v>469.5652173913044</v>
      </c>
    </row>
    <row r="22" spans="2:11" ht="14.25" customHeight="1">
      <c r="B22" s="86" t="s">
        <v>388</v>
      </c>
      <c r="C22" s="20"/>
      <c r="D22" s="20"/>
      <c r="E22" s="20"/>
      <c r="F22" s="86" t="s">
        <v>83</v>
      </c>
      <c r="G22" s="87">
        <v>534.1304347826087</v>
      </c>
      <c r="K22" s="91"/>
    </row>
    <row r="23" spans="2:11" ht="14.25" customHeight="1">
      <c r="B23" s="86" t="s">
        <v>389</v>
      </c>
      <c r="C23" s="20"/>
      <c r="D23" s="20"/>
      <c r="E23" s="20"/>
      <c r="F23" s="86" t="s">
        <v>390</v>
      </c>
      <c r="G23" s="87">
        <v>352.1739130434783</v>
      </c>
      <c r="I23" s="90" t="s">
        <v>391</v>
      </c>
      <c r="J23" s="86" t="s">
        <v>390</v>
      </c>
      <c r="K23" s="48">
        <v>352.1739130434783</v>
      </c>
    </row>
    <row r="24" spans="2:11" ht="14.25" customHeight="1">
      <c r="B24" s="86" t="s">
        <v>392</v>
      </c>
      <c r="C24" s="20"/>
      <c r="D24" s="20"/>
      <c r="E24" s="20"/>
      <c r="F24" s="86" t="s">
        <v>393</v>
      </c>
      <c r="G24" s="87">
        <v>352.1739130434783</v>
      </c>
      <c r="I24" s="90" t="s">
        <v>394</v>
      </c>
      <c r="J24" s="86" t="s">
        <v>393</v>
      </c>
      <c r="K24" s="48">
        <v>352.1739130434783</v>
      </c>
    </row>
    <row r="25" spans="2:11" ht="14.25" customHeight="1">
      <c r="B25" s="86" t="s">
        <v>395</v>
      </c>
      <c r="C25" s="20"/>
      <c r="D25" s="20"/>
      <c r="E25" s="20"/>
      <c r="F25" s="86" t="s">
        <v>396</v>
      </c>
      <c r="G25" s="87">
        <v>49.89130434782609</v>
      </c>
      <c r="K25" s="91"/>
    </row>
    <row r="26" spans="2:11" ht="14.25" customHeight="1">
      <c r="B26" s="92" t="s">
        <v>397</v>
      </c>
      <c r="C26" s="20"/>
      <c r="D26" s="20"/>
      <c r="E26" s="20"/>
      <c r="F26" s="93" t="s">
        <v>398</v>
      </c>
      <c r="G26" s="87">
        <v>645.6521739130435</v>
      </c>
      <c r="K26" s="91"/>
    </row>
    <row r="27" spans="2:11" ht="14.25" customHeight="1">
      <c r="B27" s="92" t="s">
        <v>399</v>
      </c>
      <c r="C27" s="20"/>
      <c r="D27" s="20"/>
      <c r="E27" s="20"/>
      <c r="F27" s="93" t="s">
        <v>400</v>
      </c>
      <c r="G27" s="87">
        <v>645.6521739130435</v>
      </c>
      <c r="K27" s="91"/>
    </row>
    <row r="28" spans="2:11" ht="14.25" customHeight="1">
      <c r="B28" s="92" t="s">
        <v>401</v>
      </c>
      <c r="C28" s="20"/>
      <c r="D28" s="20"/>
      <c r="E28" s="20"/>
      <c r="F28" s="93" t="s">
        <v>402</v>
      </c>
      <c r="G28" s="87">
        <v>20.543478260869566</v>
      </c>
      <c r="K28" s="91"/>
    </row>
    <row r="29" spans="2:11" ht="14.25" customHeight="1">
      <c r="B29" s="92" t="s">
        <v>403</v>
      </c>
      <c r="C29" s="20"/>
      <c r="D29" s="20"/>
      <c r="E29" s="20"/>
      <c r="F29" s="86" t="s">
        <v>404</v>
      </c>
      <c r="G29" s="87">
        <v>32.28260869565218</v>
      </c>
      <c r="K29" s="91"/>
    </row>
    <row r="30" spans="2:11" ht="14.25" customHeight="1">
      <c r="B30" s="92" t="s">
        <v>405</v>
      </c>
      <c r="C30" s="20"/>
      <c r="D30" s="20"/>
      <c r="E30" s="20"/>
      <c r="F30" s="86" t="s">
        <v>406</v>
      </c>
      <c r="G30" s="87">
        <v>20.543478260869566</v>
      </c>
      <c r="I30" s="94" t="s">
        <v>407</v>
      </c>
      <c r="J30" s="90" t="s">
        <v>408</v>
      </c>
      <c r="K30" s="95">
        <v>110.34782608695653</v>
      </c>
    </row>
    <row r="31" spans="2:11" ht="14.25" customHeight="1">
      <c r="B31" s="92" t="s">
        <v>409</v>
      </c>
      <c r="C31" s="20"/>
      <c r="D31" s="20"/>
      <c r="E31" s="20"/>
      <c r="F31" s="86" t="s">
        <v>410</v>
      </c>
      <c r="G31" s="87">
        <v>23.47826086956522</v>
      </c>
      <c r="H31" s="96"/>
      <c r="I31" s="94" t="s">
        <v>411</v>
      </c>
      <c r="J31" s="94" t="s">
        <v>412</v>
      </c>
      <c r="K31" s="95">
        <v>110.34782608695653</v>
      </c>
    </row>
    <row r="35" spans="2:4" ht="16.5" customHeight="1">
      <c r="B35" s="97" t="s">
        <v>413</v>
      </c>
      <c r="C35" s="98"/>
      <c r="D35" s="98"/>
    </row>
    <row r="36" spans="4:5" ht="14.25" customHeight="1">
      <c r="D36" s="26"/>
      <c r="E36" s="26"/>
    </row>
    <row r="37" spans="2:5" ht="16.5" customHeight="1">
      <c r="B37" s="99" t="s">
        <v>414</v>
      </c>
      <c r="C37" s="71"/>
      <c r="D37" s="71"/>
      <c r="E37" s="26"/>
    </row>
    <row r="38" spans="2:5" ht="14.25" customHeight="1">
      <c r="B38" s="26"/>
      <c r="C38" s="29" t="s">
        <v>120</v>
      </c>
      <c r="D38" s="29"/>
      <c r="E38" s="30" t="s">
        <v>117</v>
      </c>
    </row>
    <row r="39" spans="2:5" ht="14.25" customHeight="1">
      <c r="B39" s="30" t="s">
        <v>121</v>
      </c>
      <c r="C39" s="31">
        <v>28</v>
      </c>
      <c r="D39" s="31">
        <v>10</v>
      </c>
      <c r="E39" s="32">
        <f aca="true" t="shared" si="0" ref="E39:E44">C39/D39</f>
        <v>2.8</v>
      </c>
    </row>
    <row r="40" spans="2:5" ht="14.25" customHeight="1">
      <c r="B40" s="30" t="s">
        <v>122</v>
      </c>
      <c r="C40" s="31">
        <v>25</v>
      </c>
      <c r="D40" s="31">
        <v>13</v>
      </c>
      <c r="E40" s="32">
        <f t="shared" si="0"/>
        <v>1.9230769230769231</v>
      </c>
    </row>
    <row r="41" spans="2:5" ht="14.25" customHeight="1">
      <c r="B41" s="30" t="s">
        <v>123</v>
      </c>
      <c r="C41" s="31">
        <v>23</v>
      </c>
      <c r="D41" s="31">
        <v>15</v>
      </c>
      <c r="E41" s="32">
        <f t="shared" si="0"/>
        <v>1.5333333333333334</v>
      </c>
    </row>
    <row r="42" spans="2:5" ht="14.25" customHeight="1">
      <c r="B42" s="30" t="s">
        <v>124</v>
      </c>
      <c r="C42" s="31">
        <v>22</v>
      </c>
      <c r="D42" s="31">
        <v>17</v>
      </c>
      <c r="E42" s="32">
        <f t="shared" si="0"/>
        <v>1.2941176470588236</v>
      </c>
    </row>
    <row r="43" spans="2:5" ht="14.25" customHeight="1">
      <c r="B43" s="30" t="s">
        <v>125</v>
      </c>
      <c r="C43" s="31">
        <v>21</v>
      </c>
      <c r="D43" s="31">
        <v>18</v>
      </c>
      <c r="E43" s="32">
        <f t="shared" si="0"/>
        <v>1.1666666666666667</v>
      </c>
    </row>
    <row r="44" spans="2:5" ht="14.25" customHeight="1">
      <c r="B44" s="30" t="s">
        <v>126</v>
      </c>
      <c r="C44" s="31">
        <v>20</v>
      </c>
      <c r="D44" s="31">
        <v>19</v>
      </c>
      <c r="E44" s="32">
        <f t="shared" si="0"/>
        <v>1.0526315789473684</v>
      </c>
    </row>
    <row r="45" spans="2:5" ht="14.25" customHeight="1">
      <c r="B45" s="71"/>
      <c r="C45" s="71"/>
      <c r="D45" s="26"/>
      <c r="E45" s="26"/>
    </row>
    <row r="46" spans="2:5" ht="14.25" customHeight="1">
      <c r="B46" s="74"/>
      <c r="C46" s="74"/>
      <c r="D46" s="26"/>
      <c r="E46" s="26"/>
    </row>
    <row r="47" spans="2:5" ht="16.5" customHeight="1">
      <c r="B47" s="99" t="s">
        <v>415</v>
      </c>
      <c r="C47" s="71"/>
      <c r="D47" s="26"/>
      <c r="E47" s="26"/>
    </row>
    <row r="48" spans="2:5" ht="14.25" customHeight="1">
      <c r="B48" s="26"/>
      <c r="C48" s="29" t="s">
        <v>120</v>
      </c>
      <c r="D48" s="29"/>
      <c r="E48" s="30" t="s">
        <v>117</v>
      </c>
    </row>
    <row r="49" spans="2:5" ht="14.25" customHeight="1">
      <c r="B49" s="30" t="s">
        <v>121</v>
      </c>
      <c r="C49" s="31">
        <v>28</v>
      </c>
      <c r="D49" s="31">
        <v>10</v>
      </c>
      <c r="E49" s="32">
        <f aca="true" t="shared" si="1" ref="E49:E54">C49/D49</f>
        <v>2.8</v>
      </c>
    </row>
    <row r="50" spans="2:5" ht="14.25" customHeight="1">
      <c r="B50" s="30" t="s">
        <v>122</v>
      </c>
      <c r="C50" s="31">
        <v>25</v>
      </c>
      <c r="D50" s="31">
        <v>13</v>
      </c>
      <c r="E50" s="32">
        <f t="shared" si="1"/>
        <v>1.9230769230769231</v>
      </c>
    </row>
    <row r="51" spans="2:5" ht="14.25" customHeight="1">
      <c r="B51" s="30" t="s">
        <v>123</v>
      </c>
      <c r="C51" s="31">
        <v>23</v>
      </c>
      <c r="D51" s="31">
        <v>15</v>
      </c>
      <c r="E51" s="32">
        <f t="shared" si="1"/>
        <v>1.5333333333333334</v>
      </c>
    </row>
    <row r="52" spans="2:5" ht="14.25" customHeight="1">
      <c r="B52" s="30" t="s">
        <v>124</v>
      </c>
      <c r="C52" s="31">
        <v>21</v>
      </c>
      <c r="D52" s="31">
        <v>17</v>
      </c>
      <c r="E52" s="32">
        <f t="shared" si="1"/>
        <v>1.2352941176470589</v>
      </c>
    </row>
    <row r="53" spans="2:5" ht="14.25" customHeight="1">
      <c r="B53" s="30" t="s">
        <v>125</v>
      </c>
      <c r="C53" s="31">
        <v>20</v>
      </c>
      <c r="D53" s="31">
        <v>19</v>
      </c>
      <c r="E53" s="32">
        <f t="shared" si="1"/>
        <v>1.0526315789473684</v>
      </c>
    </row>
    <row r="54" spans="2:5" ht="14.25" customHeight="1">
      <c r="B54" s="30" t="s">
        <v>126</v>
      </c>
      <c r="C54" s="31">
        <v>19</v>
      </c>
      <c r="D54" s="31">
        <v>20</v>
      </c>
      <c r="E54" s="32">
        <f t="shared" si="1"/>
        <v>0.95</v>
      </c>
    </row>
    <row r="55" spans="2:5" ht="14.25" customHeight="1">
      <c r="B55" s="71"/>
      <c r="C55" s="71"/>
      <c r="D55" s="26"/>
      <c r="E55" s="26"/>
    </row>
    <row r="56" spans="2:5" ht="14.25" customHeight="1">
      <c r="B56" s="74"/>
      <c r="C56" s="74"/>
      <c r="D56" s="26"/>
      <c r="E56" s="26"/>
    </row>
    <row r="57" spans="2:5" ht="16.5" customHeight="1">
      <c r="B57" s="99" t="s">
        <v>416</v>
      </c>
      <c r="C57" s="26"/>
      <c r="D57" s="71"/>
      <c r="E57" s="26"/>
    </row>
    <row r="58" spans="2:5" ht="14.25" customHeight="1">
      <c r="B58" s="26"/>
      <c r="C58" s="29" t="s">
        <v>120</v>
      </c>
      <c r="D58" s="29"/>
      <c r="E58" s="30" t="s">
        <v>117</v>
      </c>
    </row>
    <row r="59" spans="2:5" ht="14.25" customHeight="1">
      <c r="B59" s="30" t="s">
        <v>121</v>
      </c>
      <c r="C59" s="31">
        <v>28</v>
      </c>
      <c r="D59" s="31">
        <v>10</v>
      </c>
      <c r="E59" s="32">
        <f aca="true" t="shared" si="2" ref="E59:E64">C59/D59</f>
        <v>2.8</v>
      </c>
    </row>
    <row r="60" spans="2:5" ht="14.25" customHeight="1">
      <c r="B60" s="30" t="s">
        <v>122</v>
      </c>
      <c r="C60" s="31">
        <v>25</v>
      </c>
      <c r="D60" s="31">
        <v>13</v>
      </c>
      <c r="E60" s="32">
        <f t="shared" si="2"/>
        <v>1.9230769230769231</v>
      </c>
    </row>
    <row r="61" spans="2:5" ht="14.25" customHeight="1">
      <c r="B61" s="30" t="s">
        <v>123</v>
      </c>
      <c r="C61" s="31">
        <v>23</v>
      </c>
      <c r="D61" s="31">
        <v>16</v>
      </c>
      <c r="E61" s="32">
        <f t="shared" si="2"/>
        <v>1.4375</v>
      </c>
    </row>
    <row r="62" spans="2:5" ht="14.25" customHeight="1">
      <c r="B62" s="30" t="s">
        <v>124</v>
      </c>
      <c r="C62" s="31">
        <v>21</v>
      </c>
      <c r="D62" s="31">
        <v>18</v>
      </c>
      <c r="E62" s="32">
        <f t="shared" si="2"/>
        <v>1.1666666666666667</v>
      </c>
    </row>
    <row r="63" spans="2:5" ht="14.25" customHeight="1">
      <c r="B63" s="30" t="s">
        <v>125</v>
      </c>
      <c r="C63" s="31">
        <v>19</v>
      </c>
      <c r="D63" s="31">
        <v>20</v>
      </c>
      <c r="E63" s="32">
        <f t="shared" si="2"/>
        <v>0.95</v>
      </c>
    </row>
    <row r="64" spans="2:5" ht="14.25" customHeight="1">
      <c r="B64" s="30" t="s">
        <v>126</v>
      </c>
      <c r="C64" s="31">
        <v>17</v>
      </c>
      <c r="D64" s="31">
        <v>20</v>
      </c>
      <c r="E64" s="32">
        <f t="shared" si="2"/>
        <v>0.85</v>
      </c>
    </row>
    <row r="65" spans="2:5" ht="14.25" customHeight="1">
      <c r="B65" s="68"/>
      <c r="C65" s="68"/>
      <c r="D65" s="68"/>
      <c r="E65" s="68"/>
    </row>
    <row r="66" spans="2:5" ht="14.25" customHeight="1">
      <c r="B66" s="68"/>
      <c r="C66" s="68"/>
      <c r="D66" s="68"/>
      <c r="E66" s="68"/>
    </row>
    <row r="67" spans="2:5" ht="16.5" customHeight="1">
      <c r="B67" s="99" t="s">
        <v>417</v>
      </c>
      <c r="C67" s="26"/>
      <c r="D67" s="68"/>
      <c r="E67" s="26"/>
    </row>
    <row r="68" spans="2:5" ht="14.25" customHeight="1">
      <c r="B68" s="26"/>
      <c r="C68" s="29" t="s">
        <v>120</v>
      </c>
      <c r="D68" s="29"/>
      <c r="E68" s="30" t="s">
        <v>117</v>
      </c>
    </row>
    <row r="69" spans="2:5" ht="14.25" customHeight="1">
      <c r="B69" s="100" t="s">
        <v>121</v>
      </c>
      <c r="C69" s="101">
        <v>28</v>
      </c>
      <c r="D69" s="101">
        <v>10</v>
      </c>
      <c r="E69" s="102">
        <f aca="true" t="shared" si="3" ref="E69:E72">C69/D69</f>
        <v>2.8</v>
      </c>
    </row>
    <row r="70" spans="2:5" ht="14.25" customHeight="1">
      <c r="B70" s="100" t="s">
        <v>122</v>
      </c>
      <c r="C70" s="101">
        <v>25</v>
      </c>
      <c r="D70" s="101">
        <v>13</v>
      </c>
      <c r="E70" s="102">
        <f t="shared" si="3"/>
        <v>1.9230769230769231</v>
      </c>
    </row>
    <row r="71" spans="2:5" ht="14.25" customHeight="1">
      <c r="B71" s="30" t="s">
        <v>123</v>
      </c>
      <c r="C71" s="31">
        <v>22</v>
      </c>
      <c r="D71" s="31">
        <v>17</v>
      </c>
      <c r="E71" s="102">
        <f t="shared" si="3"/>
        <v>1.2941176470588236</v>
      </c>
    </row>
    <row r="72" spans="2:5" ht="14.25" customHeight="1">
      <c r="B72" s="30" t="s">
        <v>124</v>
      </c>
      <c r="C72" s="31">
        <v>19</v>
      </c>
      <c r="D72" s="31">
        <v>20</v>
      </c>
      <c r="E72" s="102">
        <f t="shared" si="3"/>
        <v>0.95</v>
      </c>
    </row>
    <row r="73" spans="2:5" ht="14.25" customHeight="1">
      <c r="B73" s="68"/>
      <c r="C73" s="26"/>
      <c r="D73" s="26"/>
      <c r="E73" s="26"/>
    </row>
    <row r="74" spans="2:5" ht="14.25" customHeight="1">
      <c r="B74" s="74"/>
      <c r="C74" s="74"/>
      <c r="D74" s="26"/>
      <c r="E74" s="26"/>
    </row>
    <row r="75" spans="2:5" ht="16.5" customHeight="1">
      <c r="B75" s="99" t="s">
        <v>418</v>
      </c>
      <c r="C75" s="26"/>
      <c r="D75" s="71"/>
      <c r="E75" s="26"/>
    </row>
    <row r="76" spans="2:5" ht="14.25" customHeight="1">
      <c r="B76" s="26"/>
      <c r="C76" s="29" t="s">
        <v>120</v>
      </c>
      <c r="D76" s="29"/>
      <c r="E76" s="30" t="s">
        <v>117</v>
      </c>
    </row>
    <row r="77" spans="2:5" ht="14.25" customHeight="1">
      <c r="B77" s="100" t="s">
        <v>121</v>
      </c>
      <c r="C77" s="101">
        <v>28</v>
      </c>
      <c r="D77" s="101">
        <v>10</v>
      </c>
      <c r="E77" s="102">
        <f aca="true" t="shared" si="4" ref="E77:E82">C77/D77</f>
        <v>2.8</v>
      </c>
    </row>
    <row r="78" spans="2:5" ht="14.25" customHeight="1">
      <c r="B78" s="100" t="s">
        <v>122</v>
      </c>
      <c r="C78" s="101">
        <v>25</v>
      </c>
      <c r="D78" s="101">
        <v>13</v>
      </c>
      <c r="E78" s="102">
        <f t="shared" si="4"/>
        <v>1.9230769230769231</v>
      </c>
    </row>
    <row r="79" spans="2:5" ht="14.25" customHeight="1">
      <c r="B79" s="30" t="s">
        <v>123</v>
      </c>
      <c r="C79" s="31">
        <v>22</v>
      </c>
      <c r="D79" s="31">
        <v>17</v>
      </c>
      <c r="E79" s="102">
        <f t="shared" si="4"/>
        <v>1.2941176470588236</v>
      </c>
    </row>
    <row r="80" spans="2:5" ht="14.25" customHeight="1">
      <c r="B80" s="30" t="s">
        <v>124</v>
      </c>
      <c r="C80" s="31">
        <v>19</v>
      </c>
      <c r="D80" s="31">
        <v>20</v>
      </c>
      <c r="E80" s="102">
        <f t="shared" si="4"/>
        <v>0.95</v>
      </c>
    </row>
    <row r="81" spans="2:5" ht="14.25" customHeight="1">
      <c r="B81" s="30" t="s">
        <v>125</v>
      </c>
      <c r="C81" s="31">
        <v>17</v>
      </c>
      <c r="D81" s="31">
        <v>21</v>
      </c>
      <c r="E81" s="102">
        <f t="shared" si="4"/>
        <v>0.8095238095238095</v>
      </c>
    </row>
    <row r="82" spans="2:5" ht="14.25" customHeight="1">
      <c r="B82" s="30" t="s">
        <v>126</v>
      </c>
      <c r="C82" s="31">
        <v>16</v>
      </c>
      <c r="D82" s="31">
        <v>23</v>
      </c>
      <c r="E82" s="102">
        <f t="shared" si="4"/>
        <v>0.6956521739130435</v>
      </c>
    </row>
    <row r="83" spans="2:5" ht="14.25" customHeight="1">
      <c r="B83" s="74"/>
      <c r="C83" s="74"/>
      <c r="D83" s="74"/>
      <c r="E83" s="7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61"/>
  <sheetViews>
    <sheetView workbookViewId="0" topLeftCell="A1">
      <selection activeCell="F14" sqref="F14"/>
    </sheetView>
  </sheetViews>
  <sheetFormatPr defaultColWidth="9.00390625" defaultRowHeight="12.75" customHeight="1"/>
  <cols>
    <col min="1" max="1" width="5.75390625" style="0" customWidth="1"/>
    <col min="2" max="2" width="14.50390625" style="0" customWidth="1"/>
    <col min="3" max="3" width="13.50390625" style="0" customWidth="1"/>
    <col min="4" max="4" width="14.50390625" style="0" customWidth="1"/>
    <col min="5" max="5" width="10.50390625" style="0" customWidth="1"/>
    <col min="6" max="6" width="20.50390625" style="0" customWidth="1"/>
    <col min="7" max="16384" width="11.50390625" style="0" customWidth="1"/>
  </cols>
  <sheetData>
    <row r="1" spans="2:7" ht="18.75" customHeight="1">
      <c r="B1" s="45" t="s">
        <v>32</v>
      </c>
      <c r="C1" s="10"/>
      <c r="D1" s="10"/>
      <c r="F1" s="10"/>
      <c r="G1" s="85"/>
    </row>
    <row r="2" spans="2:7" ht="14.25" customHeight="1">
      <c r="B2" s="10"/>
      <c r="C2" s="10"/>
      <c r="D2" s="10"/>
      <c r="E2" s="10"/>
      <c r="F2" s="10"/>
      <c r="G2" s="85"/>
    </row>
    <row r="3" spans="2:7" ht="18.75" customHeight="1">
      <c r="B3" s="45" t="s">
        <v>419</v>
      </c>
      <c r="C3" s="10"/>
      <c r="D3" s="10"/>
      <c r="E3" s="10"/>
      <c r="F3" s="10"/>
      <c r="G3" s="85"/>
    </row>
    <row r="4" spans="2:8" ht="36" customHeight="1">
      <c r="B4" s="11" t="s">
        <v>36</v>
      </c>
      <c r="C4" s="12" t="s">
        <v>37</v>
      </c>
      <c r="D4" s="12" t="s">
        <v>38</v>
      </c>
      <c r="E4" s="11" t="s">
        <v>39</v>
      </c>
      <c r="F4" s="11" t="s">
        <v>40</v>
      </c>
      <c r="G4" s="13" t="s">
        <v>41</v>
      </c>
      <c r="H4" s="103" t="s">
        <v>420</v>
      </c>
    </row>
    <row r="5" spans="2:8" ht="15" customHeight="1">
      <c r="B5" s="104" t="s">
        <v>421</v>
      </c>
      <c r="C5" s="20" t="s">
        <v>422</v>
      </c>
      <c r="D5" s="20" t="s">
        <v>423</v>
      </c>
      <c r="E5" s="18"/>
      <c r="F5" s="104" t="s">
        <v>44</v>
      </c>
      <c r="G5" s="105">
        <v>506.67760000000004</v>
      </c>
      <c r="H5" s="106">
        <v>2.07</v>
      </c>
    </row>
    <row r="6" spans="2:8" ht="15" customHeight="1">
      <c r="B6" s="104" t="s">
        <v>424</v>
      </c>
      <c r="C6" s="31">
        <v>18</v>
      </c>
      <c r="D6" s="31">
        <v>24</v>
      </c>
      <c r="E6" s="18"/>
      <c r="F6" s="104" t="s">
        <v>425</v>
      </c>
      <c r="G6" s="105">
        <v>229.18324</v>
      </c>
      <c r="H6" s="106">
        <v>0.33</v>
      </c>
    </row>
    <row r="7" spans="2:8" ht="15" customHeight="1">
      <c r="B7" s="104" t="s">
        <v>426</v>
      </c>
      <c r="C7" s="31">
        <v>19</v>
      </c>
      <c r="D7" s="31">
        <v>21</v>
      </c>
      <c r="E7" s="18"/>
      <c r="F7" s="104" t="s">
        <v>427</v>
      </c>
      <c r="G7" s="105">
        <v>229.18324</v>
      </c>
      <c r="H7" s="106">
        <v>0.4</v>
      </c>
    </row>
    <row r="8" spans="2:8" ht="15" customHeight="1">
      <c r="B8" s="104" t="s">
        <v>428</v>
      </c>
      <c r="C8" s="31">
        <v>20</v>
      </c>
      <c r="D8" s="31">
        <v>19</v>
      </c>
      <c r="E8" s="18"/>
      <c r="F8" s="104" t="s">
        <v>429</v>
      </c>
      <c r="G8" s="105">
        <v>229.18324</v>
      </c>
      <c r="H8" s="106">
        <v>0.48</v>
      </c>
    </row>
    <row r="9" spans="2:8" ht="15" customHeight="1">
      <c r="B9" s="104" t="s">
        <v>430</v>
      </c>
      <c r="C9" s="31">
        <v>21</v>
      </c>
      <c r="D9" s="31">
        <v>18</v>
      </c>
      <c r="E9" s="18"/>
      <c r="F9" s="104" t="s">
        <v>431</v>
      </c>
      <c r="G9" s="105">
        <v>229.18324</v>
      </c>
      <c r="H9" s="106">
        <v>0.56</v>
      </c>
    </row>
    <row r="10" spans="2:8" ht="15" customHeight="1">
      <c r="B10" s="104" t="s">
        <v>432</v>
      </c>
      <c r="C10" s="18"/>
      <c r="D10" s="18"/>
      <c r="E10" s="18"/>
      <c r="F10" s="104" t="s">
        <v>433</v>
      </c>
      <c r="G10" s="105">
        <v>232.71820000000002</v>
      </c>
      <c r="H10" s="106">
        <v>0.32</v>
      </c>
    </row>
    <row r="11" spans="2:8" ht="15" customHeight="1">
      <c r="B11" s="104" t="s">
        <v>434</v>
      </c>
      <c r="C11" s="18"/>
      <c r="D11" s="18"/>
      <c r="E11" s="18"/>
      <c r="F11" s="104" t="s">
        <v>435</v>
      </c>
      <c r="G11" s="105">
        <v>138.45260000000002</v>
      </c>
      <c r="H11" s="106">
        <v>0.24</v>
      </c>
    </row>
    <row r="12" spans="2:8" ht="15" customHeight="1">
      <c r="B12" s="104" t="s">
        <v>436</v>
      </c>
      <c r="C12" s="18"/>
      <c r="D12" s="18"/>
      <c r="E12" s="18"/>
      <c r="F12" s="104" t="s">
        <v>437</v>
      </c>
      <c r="G12" s="105">
        <v>138.45260000000002</v>
      </c>
      <c r="H12" s="106">
        <v>0.24</v>
      </c>
    </row>
    <row r="13" spans="2:8" ht="15" customHeight="1">
      <c r="B13" s="104" t="s">
        <v>438</v>
      </c>
      <c r="C13" s="31">
        <v>27</v>
      </c>
      <c r="D13" s="31">
        <v>11</v>
      </c>
      <c r="E13" s="18"/>
      <c r="F13" s="104" t="s">
        <v>439</v>
      </c>
      <c r="G13" s="105">
        <v>210.33012000000002</v>
      </c>
      <c r="H13" s="106">
        <v>0.85</v>
      </c>
    </row>
    <row r="14" spans="2:8" ht="15" customHeight="1">
      <c r="B14" s="104" t="s">
        <v>440</v>
      </c>
      <c r="C14" s="31">
        <v>25</v>
      </c>
      <c r="D14" s="31">
        <v>15</v>
      </c>
      <c r="E14" s="18"/>
      <c r="F14" s="104" t="s">
        <v>441</v>
      </c>
      <c r="G14" s="105">
        <v>206.20600000000002</v>
      </c>
      <c r="H14" s="106">
        <v>0.66</v>
      </c>
    </row>
    <row r="15" spans="2:8" ht="15" customHeight="1">
      <c r="B15" s="104" t="s">
        <v>442</v>
      </c>
      <c r="C15" s="31">
        <v>24</v>
      </c>
      <c r="D15" s="31">
        <v>18</v>
      </c>
      <c r="E15" s="18"/>
      <c r="F15" s="104" t="s">
        <v>443</v>
      </c>
      <c r="G15" s="105">
        <v>192.65532000000002</v>
      </c>
      <c r="H15" s="106">
        <v>0.51</v>
      </c>
    </row>
    <row r="16" spans="2:8" ht="15" customHeight="1">
      <c r="B16" s="104" t="s">
        <v>444</v>
      </c>
      <c r="C16" s="31">
        <v>21</v>
      </c>
      <c r="D16" s="31">
        <v>19</v>
      </c>
      <c r="E16" s="18"/>
      <c r="F16" s="104" t="s">
        <v>445</v>
      </c>
      <c r="G16" s="105">
        <v>192.65532000000002</v>
      </c>
      <c r="H16" s="106">
        <v>0.4</v>
      </c>
    </row>
    <row r="17" spans="2:8" ht="15" customHeight="1">
      <c r="B17" s="104" t="s">
        <v>446</v>
      </c>
      <c r="C17" s="31">
        <v>19</v>
      </c>
      <c r="D17" s="31">
        <v>20</v>
      </c>
      <c r="E17" s="18"/>
      <c r="F17" s="104" t="s">
        <v>447</v>
      </c>
      <c r="G17" s="105">
        <v>192.65532000000002</v>
      </c>
      <c r="H17" s="106">
        <v>0.38</v>
      </c>
    </row>
    <row r="18" spans="2:8" ht="15" customHeight="1">
      <c r="B18" s="104" t="s">
        <v>448</v>
      </c>
      <c r="C18" s="31">
        <v>18</v>
      </c>
      <c r="D18" s="31">
        <v>21</v>
      </c>
      <c r="E18" s="18"/>
      <c r="F18" s="104" t="s">
        <v>449</v>
      </c>
      <c r="G18" s="105">
        <v>189.12036000000003</v>
      </c>
      <c r="H18" s="106">
        <v>0.37</v>
      </c>
    </row>
    <row r="19" spans="2:8" ht="15" customHeight="1">
      <c r="B19" s="104" t="s">
        <v>450</v>
      </c>
      <c r="C19" s="18"/>
      <c r="D19" s="18"/>
      <c r="E19" s="18"/>
      <c r="F19" s="104" t="s">
        <v>451</v>
      </c>
      <c r="G19" s="105">
        <v>341.7128000000001</v>
      </c>
      <c r="H19" s="106">
        <v>0.73</v>
      </c>
    </row>
    <row r="20" spans="2:8" ht="15" customHeight="1">
      <c r="B20" s="104" t="s">
        <v>452</v>
      </c>
      <c r="C20" s="18"/>
      <c r="D20" s="18"/>
      <c r="E20" s="18"/>
      <c r="F20" s="104" t="s">
        <v>453</v>
      </c>
      <c r="G20" s="105">
        <v>144.34420000000003</v>
      </c>
      <c r="H20" s="106">
        <v>0.36</v>
      </c>
    </row>
    <row r="21" spans="2:8" ht="15" customHeight="1">
      <c r="B21" s="104" t="s">
        <v>454</v>
      </c>
      <c r="C21" s="18"/>
      <c r="D21" s="18"/>
      <c r="E21" s="18"/>
      <c r="F21" s="104" t="s">
        <v>455</v>
      </c>
      <c r="G21" s="105">
        <v>20.6206</v>
      </c>
      <c r="H21" s="106">
        <v>0.1</v>
      </c>
    </row>
    <row r="22" spans="2:8" ht="15" customHeight="1">
      <c r="B22" s="104" t="s">
        <v>456</v>
      </c>
      <c r="C22" s="18"/>
      <c r="D22" s="18"/>
      <c r="E22" s="18"/>
      <c r="F22" s="104" t="s">
        <v>457</v>
      </c>
      <c r="G22" s="105">
        <v>20.6206</v>
      </c>
      <c r="H22" s="106">
        <v>0.11</v>
      </c>
    </row>
    <row r="23" spans="2:8" ht="15" customHeight="1">
      <c r="B23" s="104" t="s">
        <v>458</v>
      </c>
      <c r="C23" s="18"/>
      <c r="D23" s="18"/>
      <c r="E23" s="18"/>
      <c r="F23" s="107" t="s">
        <v>459</v>
      </c>
      <c r="G23" s="105">
        <v>14.729000000000001</v>
      </c>
      <c r="H23" s="106">
        <v>0.01</v>
      </c>
    </row>
    <row r="24" spans="2:8" ht="15" customHeight="1">
      <c r="B24" s="104" t="s">
        <v>460</v>
      </c>
      <c r="C24" s="18"/>
      <c r="D24" s="18"/>
      <c r="E24" s="18"/>
      <c r="F24" s="104" t="s">
        <v>461</v>
      </c>
      <c r="G24" s="105">
        <v>82.4824</v>
      </c>
      <c r="H24" s="106">
        <v>0.15</v>
      </c>
    </row>
    <row r="25" spans="2:8" ht="26.25" customHeight="1">
      <c r="B25" s="104" t="s">
        <v>462</v>
      </c>
      <c r="C25" s="18"/>
      <c r="D25" s="18"/>
      <c r="E25" s="18"/>
      <c r="F25" s="104" t="s">
        <v>463</v>
      </c>
      <c r="G25" s="105">
        <v>2.9458</v>
      </c>
      <c r="H25" s="106">
        <v>0.02</v>
      </c>
    </row>
    <row r="26" ht="18" customHeight="1"/>
    <row r="27" spans="2:8" ht="26.25" customHeight="1">
      <c r="B27" s="108" t="s">
        <v>464</v>
      </c>
      <c r="C27" s="20" t="s">
        <v>465</v>
      </c>
      <c r="D27" s="20" t="s">
        <v>465</v>
      </c>
      <c r="E27" s="18"/>
      <c r="F27" s="104" t="s">
        <v>466</v>
      </c>
      <c r="G27" s="105">
        <v>734.6825200000001</v>
      </c>
      <c r="H27" s="106">
        <v>4.5</v>
      </c>
    </row>
    <row r="28" ht="26.25" customHeight="1"/>
    <row r="29" spans="2:8" ht="26.25" customHeight="1">
      <c r="B29" s="109" t="s">
        <v>467</v>
      </c>
      <c r="C29" s="110"/>
      <c r="D29" s="111"/>
      <c r="E29" s="112"/>
      <c r="F29" s="113" t="s">
        <v>468</v>
      </c>
      <c r="G29" s="114">
        <v>54.816666666666634</v>
      </c>
      <c r="H29" s="106">
        <v>0.39</v>
      </c>
    </row>
    <row r="30" spans="2:8" ht="26.25" customHeight="1">
      <c r="B30" s="109" t="s">
        <v>469</v>
      </c>
      <c r="C30" s="110"/>
      <c r="D30" s="111"/>
      <c r="E30" s="112"/>
      <c r="F30" s="113" t="s">
        <v>470</v>
      </c>
      <c r="G30" s="114">
        <v>24.42916666666663</v>
      </c>
      <c r="H30" s="106">
        <v>0.15</v>
      </c>
    </row>
    <row r="31" spans="2:8" ht="26.25" customHeight="1">
      <c r="B31" s="109" t="s">
        <v>471</v>
      </c>
      <c r="C31" s="110"/>
      <c r="D31" s="111"/>
      <c r="E31" s="112"/>
      <c r="F31" s="113" t="s">
        <v>472</v>
      </c>
      <c r="G31" s="114">
        <v>368.225</v>
      </c>
      <c r="H31" s="106">
        <v>0.73</v>
      </c>
    </row>
    <row r="32" spans="2:8" ht="26.25" customHeight="1">
      <c r="B32" s="109" t="s">
        <v>473</v>
      </c>
      <c r="C32" s="110"/>
      <c r="D32" s="111"/>
      <c r="E32" s="112"/>
      <c r="F32" s="113" t="s">
        <v>474</v>
      </c>
      <c r="G32" s="114">
        <v>200.2</v>
      </c>
      <c r="H32" s="106">
        <v>0.47</v>
      </c>
    </row>
    <row r="33" spans="2:8" ht="26.25" customHeight="1">
      <c r="B33" s="115" t="s">
        <v>475</v>
      </c>
      <c r="C33" s="110"/>
      <c r="D33" s="111"/>
      <c r="E33" s="112"/>
      <c r="F33" s="113" t="s">
        <v>476</v>
      </c>
      <c r="G33" s="114">
        <v>238.3333333333337</v>
      </c>
      <c r="H33" s="106">
        <v>0.38</v>
      </c>
    </row>
    <row r="36" spans="2:7" ht="16.5" customHeight="1">
      <c r="B36" s="99" t="s">
        <v>477</v>
      </c>
      <c r="C36" s="26"/>
      <c r="D36" s="26"/>
      <c r="E36" s="26"/>
      <c r="F36" s="26"/>
      <c r="G36" s="26"/>
    </row>
    <row r="37" spans="2:7" ht="14.25" customHeight="1">
      <c r="B37" s="26"/>
      <c r="C37" s="71"/>
      <c r="D37" s="26"/>
      <c r="E37" s="26"/>
      <c r="F37" s="26"/>
      <c r="G37" s="26"/>
    </row>
    <row r="38" spans="2:7" ht="14.25" customHeight="1">
      <c r="B38" s="26"/>
      <c r="C38" s="29" t="s">
        <v>120</v>
      </c>
      <c r="D38" s="29"/>
      <c r="E38" s="30" t="s">
        <v>117</v>
      </c>
      <c r="F38" s="26"/>
      <c r="G38" s="26"/>
    </row>
    <row r="39" spans="2:7" ht="14.25" customHeight="1">
      <c r="B39" s="30" t="s">
        <v>121</v>
      </c>
      <c r="C39" s="31">
        <v>27</v>
      </c>
      <c r="D39" s="31">
        <v>11</v>
      </c>
      <c r="E39" s="32">
        <f aca="true" t="shared" si="0" ref="E39:E44">C39/D39</f>
        <v>2.4545454545454546</v>
      </c>
      <c r="F39" s="26"/>
      <c r="G39" s="26"/>
    </row>
    <row r="40" spans="2:7" ht="14.25" customHeight="1">
      <c r="B40" s="30" t="s">
        <v>122</v>
      </c>
      <c r="C40" s="31">
        <v>25</v>
      </c>
      <c r="D40" s="31">
        <v>15</v>
      </c>
      <c r="E40" s="32">
        <f t="shared" si="0"/>
        <v>1.6666666666666667</v>
      </c>
      <c r="F40" s="26"/>
      <c r="G40" s="26"/>
    </row>
    <row r="41" spans="2:7" ht="14.25" customHeight="1">
      <c r="B41" s="30" t="s">
        <v>123</v>
      </c>
      <c r="C41" s="31">
        <v>24</v>
      </c>
      <c r="D41" s="31">
        <v>18</v>
      </c>
      <c r="E41" s="32">
        <f t="shared" si="0"/>
        <v>1.3333333333333333</v>
      </c>
      <c r="F41" s="26"/>
      <c r="G41" s="26"/>
    </row>
    <row r="42" spans="2:7" ht="14.25" customHeight="1">
      <c r="B42" s="30" t="s">
        <v>124</v>
      </c>
      <c r="C42" s="31">
        <v>21</v>
      </c>
      <c r="D42" s="31">
        <v>19</v>
      </c>
      <c r="E42" s="32">
        <f t="shared" si="0"/>
        <v>1.105263157894737</v>
      </c>
      <c r="F42" s="26"/>
      <c r="G42" s="26"/>
    </row>
    <row r="43" spans="2:7" ht="14.25" customHeight="1">
      <c r="B43" s="30" t="s">
        <v>125</v>
      </c>
      <c r="C43" s="31">
        <v>19</v>
      </c>
      <c r="D43" s="31">
        <v>20</v>
      </c>
      <c r="E43" s="32">
        <f t="shared" si="0"/>
        <v>0.95</v>
      </c>
      <c r="F43" s="26"/>
      <c r="G43" s="26"/>
    </row>
    <row r="44" spans="2:7" ht="14.25" customHeight="1">
      <c r="B44" s="30" t="s">
        <v>126</v>
      </c>
      <c r="C44" s="31">
        <v>18</v>
      </c>
      <c r="D44" s="31">
        <v>21</v>
      </c>
      <c r="E44" s="32">
        <f t="shared" si="0"/>
        <v>0.8571428571428571</v>
      </c>
      <c r="F44" s="26"/>
      <c r="G44" s="26"/>
    </row>
    <row r="45" spans="2:7" ht="14.25" customHeight="1">
      <c r="B45" s="26"/>
      <c r="C45" s="26"/>
      <c r="D45" s="26"/>
      <c r="E45" s="26"/>
      <c r="F45" s="26"/>
      <c r="G45" s="26"/>
    </row>
    <row r="46" spans="2:6" ht="14.25" customHeight="1">
      <c r="B46" s="116" t="s">
        <v>478</v>
      </c>
      <c r="C46" s="117"/>
      <c r="D46" s="117"/>
      <c r="E46" s="117"/>
      <c r="F46" s="26"/>
    </row>
    <row r="47" spans="2:6" ht="14.25" customHeight="1">
      <c r="B47" s="101"/>
      <c r="C47" s="101"/>
      <c r="D47" s="118">
        <v>4.389</v>
      </c>
      <c r="E47" s="119" t="s">
        <v>479</v>
      </c>
      <c r="F47" s="120" t="s">
        <v>480</v>
      </c>
    </row>
    <row r="48" spans="2:6" ht="14.25" customHeight="1">
      <c r="B48" s="101"/>
      <c r="C48" s="101"/>
      <c r="D48" s="118">
        <v>4.764</v>
      </c>
      <c r="E48" s="119" t="s">
        <v>479</v>
      </c>
      <c r="F48" s="120" t="s">
        <v>480</v>
      </c>
    </row>
    <row r="49" spans="2:6" ht="14.25" customHeight="1">
      <c r="B49" s="101"/>
      <c r="C49" s="101"/>
      <c r="D49" s="118">
        <v>5.062</v>
      </c>
      <c r="E49" s="119" t="s">
        <v>479</v>
      </c>
      <c r="F49" s="120" t="s">
        <v>480</v>
      </c>
    </row>
    <row r="50" spans="2:6" ht="14.25" customHeight="1">
      <c r="B50" s="101">
        <v>58</v>
      </c>
      <c r="C50" s="101">
        <v>11</v>
      </c>
      <c r="D50" s="121">
        <f aca="true" t="shared" si="1" ref="D50:D53">B50/C50</f>
        <v>5.2727272727272725</v>
      </c>
      <c r="E50" s="119" t="s">
        <v>481</v>
      </c>
      <c r="F50" s="120" t="s">
        <v>482</v>
      </c>
    </row>
    <row r="51" spans="2:6" ht="14.25" customHeight="1">
      <c r="B51" s="101">
        <v>61</v>
      </c>
      <c r="C51" s="101">
        <v>11</v>
      </c>
      <c r="D51" s="121">
        <f t="shared" si="1"/>
        <v>5.545454545454546</v>
      </c>
      <c r="E51" s="119" t="s">
        <v>481</v>
      </c>
      <c r="F51" s="120" t="s">
        <v>482</v>
      </c>
    </row>
    <row r="52" spans="2:6" ht="14.25" customHeight="1">
      <c r="B52" s="101">
        <v>65</v>
      </c>
      <c r="C52" s="101">
        <v>11</v>
      </c>
      <c r="D52" s="121">
        <f t="shared" si="1"/>
        <v>5.909090909090909</v>
      </c>
      <c r="E52" s="119" t="s">
        <v>481</v>
      </c>
      <c r="F52" s="120" t="s">
        <v>482</v>
      </c>
    </row>
    <row r="53" spans="2:6" ht="14.25" customHeight="1">
      <c r="B53" s="101">
        <v>63</v>
      </c>
      <c r="C53" s="101">
        <v>10</v>
      </c>
      <c r="D53" s="121">
        <f t="shared" si="1"/>
        <v>6.3</v>
      </c>
      <c r="E53" s="119" t="s">
        <v>481</v>
      </c>
      <c r="F53" s="120" t="s">
        <v>482</v>
      </c>
    </row>
    <row r="56" ht="12.75" customHeight="1">
      <c r="B56" t="s">
        <v>483</v>
      </c>
    </row>
    <row r="57" spans="2:5" ht="14.25" customHeight="1">
      <c r="B57" s="71" t="s">
        <v>484</v>
      </c>
      <c r="C57" s="29" t="s">
        <v>120</v>
      </c>
      <c r="D57" s="29"/>
      <c r="E57" s="30" t="s">
        <v>117</v>
      </c>
    </row>
    <row r="58" spans="2:5" ht="14.25" customHeight="1">
      <c r="B58" s="30" t="s">
        <v>121</v>
      </c>
      <c r="C58" s="31">
        <v>27</v>
      </c>
      <c r="D58" s="31">
        <v>11</v>
      </c>
      <c r="E58" s="32">
        <f aca="true" t="shared" si="2" ref="E58:E61">C58/D58</f>
        <v>2.4545454545454546</v>
      </c>
    </row>
    <row r="59" spans="2:5" ht="14.25" customHeight="1">
      <c r="B59" s="30" t="s">
        <v>122</v>
      </c>
      <c r="C59" s="31">
        <v>25</v>
      </c>
      <c r="D59" s="31">
        <v>15</v>
      </c>
      <c r="E59" s="32">
        <f t="shared" si="2"/>
        <v>1.6666666666666667</v>
      </c>
    </row>
    <row r="60" spans="2:5" ht="14.25" customHeight="1">
      <c r="B60" s="122" t="s">
        <v>123</v>
      </c>
      <c r="C60" s="72">
        <v>22</v>
      </c>
      <c r="D60" s="72">
        <v>18</v>
      </c>
      <c r="E60" s="73">
        <f t="shared" si="2"/>
        <v>1.2222222222222223</v>
      </c>
    </row>
    <row r="61" spans="2:5" ht="14.25" customHeight="1">
      <c r="B61" s="122" t="s">
        <v>124</v>
      </c>
      <c r="C61" s="72">
        <v>19</v>
      </c>
      <c r="D61" s="72">
        <v>20</v>
      </c>
      <c r="E61" s="73">
        <f t="shared" si="2"/>
        <v>0.95</v>
      </c>
    </row>
  </sheetData>
  <sheetProtection selectLockedCells="1" selectUnlockedCells="1"/>
  <mergeCells count="2">
    <mergeCell ref="C38:D38"/>
    <mergeCell ref="C57:D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1">
      <selection activeCell="I7" sqref="I7"/>
    </sheetView>
  </sheetViews>
  <sheetFormatPr defaultColWidth="9.00390625" defaultRowHeight="12.75" customHeight="1"/>
  <cols>
    <col min="1" max="1" width="11.50390625" style="0" customWidth="1"/>
    <col min="2" max="2" width="15.625" style="0" customWidth="1"/>
    <col min="3" max="3" width="13.625" style="0" customWidth="1"/>
    <col min="4" max="4" width="13.50390625" style="0" customWidth="1"/>
    <col min="5" max="5" width="19.00390625" style="0" customWidth="1"/>
    <col min="6" max="6" width="20.75390625" style="0" customWidth="1"/>
    <col min="7" max="9" width="11.50390625" style="0" customWidth="1"/>
    <col min="10" max="10" width="25.25390625" style="0" customWidth="1"/>
    <col min="11" max="16384" width="11.50390625" style="0" customWidth="1"/>
  </cols>
  <sheetData>
    <row r="1" ht="18.75" customHeight="1">
      <c r="B1" s="45" t="s">
        <v>32</v>
      </c>
    </row>
    <row r="2" ht="14.25" customHeight="1">
      <c r="B2" s="10"/>
    </row>
    <row r="3" ht="18.75" customHeight="1">
      <c r="B3" s="45" t="s">
        <v>485</v>
      </c>
    </row>
    <row r="4" spans="2:7" ht="26.25" customHeight="1">
      <c r="B4" s="11" t="s">
        <v>36</v>
      </c>
      <c r="C4" s="12" t="s">
        <v>37</v>
      </c>
      <c r="D4" s="12" t="s">
        <v>38</v>
      </c>
      <c r="E4" s="11" t="s">
        <v>39</v>
      </c>
      <c r="F4" s="11" t="s">
        <v>40</v>
      </c>
      <c r="G4" s="13" t="s">
        <v>41</v>
      </c>
    </row>
    <row r="5" spans="2:7" ht="14.25" customHeight="1">
      <c r="B5" s="123" t="s">
        <v>486</v>
      </c>
      <c r="C5" s="123"/>
      <c r="D5" s="86"/>
      <c r="E5" s="93"/>
      <c r="F5" s="123" t="s">
        <v>44</v>
      </c>
      <c r="G5" s="124">
        <v>645.6521739130435</v>
      </c>
    </row>
    <row r="6" spans="2:7" ht="14.25" customHeight="1">
      <c r="B6" s="123" t="s">
        <v>487</v>
      </c>
      <c r="C6" s="123"/>
      <c r="D6" s="86"/>
      <c r="E6" s="93" t="s">
        <v>488</v>
      </c>
      <c r="F6" s="123" t="s">
        <v>489</v>
      </c>
      <c r="G6" s="124">
        <v>250.6304347826087</v>
      </c>
    </row>
    <row r="7" spans="2:7" ht="14.25" customHeight="1">
      <c r="B7" s="123" t="s">
        <v>490</v>
      </c>
      <c r="C7" s="123"/>
      <c r="D7" s="86"/>
      <c r="E7" s="93" t="s">
        <v>488</v>
      </c>
      <c r="F7" s="123" t="s">
        <v>491</v>
      </c>
      <c r="G7" s="124">
        <v>250.6304347826087</v>
      </c>
    </row>
    <row r="8" spans="2:7" ht="14.25" customHeight="1">
      <c r="B8" s="123" t="s">
        <v>492</v>
      </c>
      <c r="C8" s="123"/>
      <c r="D8" s="86"/>
      <c r="E8" s="93" t="s">
        <v>488</v>
      </c>
      <c r="F8" s="123" t="s">
        <v>493</v>
      </c>
      <c r="G8" s="124">
        <v>196.33695652173915</v>
      </c>
    </row>
    <row r="9" spans="2:7" ht="14.25" customHeight="1">
      <c r="B9" s="123" t="s">
        <v>494</v>
      </c>
      <c r="C9" s="123"/>
      <c r="D9" s="86"/>
      <c r="E9" s="93"/>
      <c r="F9" s="123" t="s">
        <v>495</v>
      </c>
      <c r="G9" s="124">
        <v>164.34782608695653</v>
      </c>
    </row>
    <row r="10" spans="2:7" ht="14.25" customHeight="1">
      <c r="B10" s="123" t="s">
        <v>496</v>
      </c>
      <c r="C10" s="123"/>
      <c r="D10" s="86"/>
      <c r="E10" s="93"/>
      <c r="F10" s="123" t="s">
        <v>497</v>
      </c>
      <c r="G10" s="124">
        <v>164.34782608695653</v>
      </c>
    </row>
    <row r="11" spans="2:7" ht="14.25" customHeight="1">
      <c r="B11" s="123" t="s">
        <v>498</v>
      </c>
      <c r="C11" s="123"/>
      <c r="D11" s="86"/>
      <c r="E11" s="93"/>
      <c r="F11" s="123" t="s">
        <v>499</v>
      </c>
      <c r="G11" s="124">
        <v>162</v>
      </c>
    </row>
    <row r="12" spans="2:7" ht="14.25" customHeight="1">
      <c r="B12" s="123" t="s">
        <v>500</v>
      </c>
      <c r="C12" s="123"/>
      <c r="D12" s="86"/>
      <c r="E12" s="93"/>
      <c r="F12" s="123" t="s">
        <v>501</v>
      </c>
      <c r="G12" s="124">
        <v>138.52173913043478</v>
      </c>
    </row>
    <row r="13" spans="2:7" ht="14.25" customHeight="1">
      <c r="B13" s="123" t="s">
        <v>502</v>
      </c>
      <c r="C13" s="123"/>
      <c r="D13" s="86"/>
      <c r="E13" s="93"/>
      <c r="F13" s="123" t="s">
        <v>503</v>
      </c>
      <c r="G13" s="124">
        <v>28.17391304347826</v>
      </c>
    </row>
    <row r="14" spans="2:7" ht="14.25" customHeight="1">
      <c r="B14" s="123" t="s">
        <v>504</v>
      </c>
      <c r="C14" s="123"/>
      <c r="D14" s="86"/>
      <c r="E14" s="93"/>
      <c r="F14" s="123" t="s">
        <v>505</v>
      </c>
      <c r="G14" s="124">
        <v>23.47826086956522</v>
      </c>
    </row>
    <row r="15" spans="2:7" ht="14.25" customHeight="1">
      <c r="B15" s="123" t="s">
        <v>506</v>
      </c>
      <c r="C15" s="123"/>
      <c r="D15" s="86"/>
      <c r="E15" s="93"/>
      <c r="F15" s="123" t="s">
        <v>507</v>
      </c>
      <c r="G15" s="124">
        <v>14.673913043478262</v>
      </c>
    </row>
    <row r="16" spans="2:7" ht="14.25" customHeight="1">
      <c r="B16" s="125" t="s">
        <v>508</v>
      </c>
      <c r="C16" s="125"/>
      <c r="D16" s="126"/>
      <c r="E16" s="127" t="s">
        <v>509</v>
      </c>
      <c r="F16" s="125" t="s">
        <v>510</v>
      </c>
      <c r="G16" s="128">
        <v>454.8913043478261</v>
      </c>
    </row>
    <row r="17" spans="2:7" ht="14.25" customHeight="1">
      <c r="B17" s="123" t="s">
        <v>511</v>
      </c>
      <c r="C17" s="123"/>
      <c r="D17" s="86"/>
      <c r="E17" s="93" t="s">
        <v>488</v>
      </c>
      <c r="F17" s="123" t="s">
        <v>512</v>
      </c>
      <c r="G17" s="124">
        <v>240.65217391304353</v>
      </c>
    </row>
    <row r="18" spans="2:7" ht="14.25" customHeight="1">
      <c r="B18" s="123" t="s">
        <v>513</v>
      </c>
      <c r="C18" s="123"/>
      <c r="D18" s="86"/>
      <c r="E18" s="93" t="s">
        <v>488</v>
      </c>
      <c r="F18" s="123" t="s">
        <v>514</v>
      </c>
      <c r="G18" s="124">
        <v>240.65217391304353</v>
      </c>
    </row>
    <row r="19" spans="2:7" ht="14.25" customHeight="1">
      <c r="B19" s="123" t="s">
        <v>515</v>
      </c>
      <c r="C19" s="123"/>
      <c r="D19" s="86"/>
      <c r="E19" s="93"/>
      <c r="F19" s="123" t="s">
        <v>516</v>
      </c>
      <c r="G19" s="124">
        <v>198.3913043478261</v>
      </c>
    </row>
    <row r="20" spans="2:7" ht="14.25" customHeight="1">
      <c r="B20" s="123" t="s">
        <v>517</v>
      </c>
      <c r="C20" s="123"/>
      <c r="D20" s="86"/>
      <c r="E20" s="93"/>
      <c r="F20" s="123" t="s">
        <v>518</v>
      </c>
      <c r="G20" s="124">
        <v>198.3913043478261</v>
      </c>
    </row>
    <row r="21" spans="2:7" ht="14.25" customHeight="1">
      <c r="B21" s="123" t="s">
        <v>519</v>
      </c>
      <c r="C21" s="123"/>
      <c r="D21" s="86"/>
      <c r="E21" s="93"/>
      <c r="F21" s="123" t="s">
        <v>520</v>
      </c>
      <c r="G21" s="124">
        <v>219.81521739130437</v>
      </c>
    </row>
    <row r="22" spans="2:7" ht="14.25" customHeight="1">
      <c r="B22" s="123" t="s">
        <v>521</v>
      </c>
      <c r="C22" s="123"/>
      <c r="D22" s="86"/>
      <c r="E22" s="93"/>
      <c r="F22" s="123" t="s">
        <v>522</v>
      </c>
      <c r="G22" s="124">
        <v>167.2826086956522</v>
      </c>
    </row>
    <row r="23" spans="2:7" ht="14.25" customHeight="1">
      <c r="B23" s="123" t="s">
        <v>523</v>
      </c>
      <c r="C23" s="123"/>
      <c r="D23" s="86"/>
      <c r="E23" s="93" t="s">
        <v>524</v>
      </c>
      <c r="F23" s="123" t="s">
        <v>525</v>
      </c>
      <c r="G23" s="124">
        <v>51.06521739130436</v>
      </c>
    </row>
    <row r="24" spans="2:7" ht="14.25" customHeight="1">
      <c r="B24" s="123" t="s">
        <v>526</v>
      </c>
      <c r="C24" s="123"/>
      <c r="D24" s="86"/>
      <c r="E24" s="93"/>
      <c r="F24" s="123" t="s">
        <v>527</v>
      </c>
      <c r="G24" s="124">
        <v>28.17391304347826</v>
      </c>
    </row>
    <row r="25" spans="2:7" ht="14.25" customHeight="1">
      <c r="B25" s="123" t="s">
        <v>528</v>
      </c>
      <c r="C25" s="123"/>
      <c r="D25" s="86"/>
      <c r="E25" s="93"/>
      <c r="F25" s="123" t="s">
        <v>529</v>
      </c>
      <c r="G25" s="124">
        <v>183.1304347826087</v>
      </c>
    </row>
    <row r="26" spans="2:7" ht="14.25" customHeight="1">
      <c r="B26" s="125" t="s">
        <v>530</v>
      </c>
      <c r="C26" s="125"/>
      <c r="D26" s="126"/>
      <c r="E26" s="127" t="s">
        <v>509</v>
      </c>
      <c r="F26" s="125" t="s">
        <v>93</v>
      </c>
      <c r="G26" s="128">
        <v>498.91304347826093</v>
      </c>
    </row>
    <row r="27" spans="2:7" ht="14.25" customHeight="1">
      <c r="B27" s="129" t="s">
        <v>531</v>
      </c>
      <c r="C27" s="129"/>
      <c r="D27" s="92"/>
      <c r="E27" s="93" t="s">
        <v>524</v>
      </c>
      <c r="F27" s="129" t="s">
        <v>532</v>
      </c>
      <c r="G27" s="124">
        <v>17.608695652173914</v>
      </c>
    </row>
    <row r="28" spans="2:7" ht="14.25" customHeight="1">
      <c r="B28" s="129" t="s">
        <v>533</v>
      </c>
      <c r="C28" s="129"/>
      <c r="D28" s="92"/>
      <c r="E28" s="93"/>
      <c r="F28" s="129" t="s">
        <v>534</v>
      </c>
      <c r="G28" s="124">
        <v>14.673913043478262</v>
      </c>
    </row>
    <row r="29" spans="2:7" ht="14.25" customHeight="1">
      <c r="B29" s="129" t="s">
        <v>535</v>
      </c>
      <c r="C29" s="129"/>
      <c r="D29" s="92"/>
      <c r="E29" s="93"/>
      <c r="F29" s="129" t="s">
        <v>536</v>
      </c>
      <c r="G29" s="124">
        <v>25.826086956521742</v>
      </c>
    </row>
    <row r="30" spans="2:7" ht="14.25" customHeight="1">
      <c r="B30" s="129"/>
      <c r="C30" s="129"/>
      <c r="D30" s="92"/>
      <c r="E30" s="93"/>
      <c r="F30" s="129" t="s">
        <v>537</v>
      </c>
      <c r="G30" s="124">
        <v>3.5217391304347827</v>
      </c>
    </row>
    <row r="31" spans="2:7" ht="14.25" customHeight="1">
      <c r="B31" s="129"/>
      <c r="C31" s="129"/>
      <c r="D31" s="92"/>
      <c r="E31" s="93"/>
      <c r="F31" s="129" t="s">
        <v>538</v>
      </c>
      <c r="G31" s="124">
        <v>3.5217391304347827</v>
      </c>
    </row>
    <row r="32" ht="14.25" customHeight="1"/>
    <row r="33" ht="16.5" customHeight="1">
      <c r="B33" s="1" t="s">
        <v>539</v>
      </c>
    </row>
    <row r="34" spans="2:5" ht="9" customHeight="1">
      <c r="B34" s="71"/>
      <c r="C34" s="21"/>
      <c r="D34" s="26"/>
      <c r="E34" s="26"/>
    </row>
    <row r="35" spans="2:5" ht="14.25" customHeight="1">
      <c r="B35" s="26"/>
      <c r="C35" s="29" t="s">
        <v>120</v>
      </c>
      <c r="D35" s="29"/>
      <c r="E35" s="29" t="s">
        <v>117</v>
      </c>
    </row>
    <row r="36" spans="2:6" ht="14.25" customHeight="1">
      <c r="B36" s="30" t="s">
        <v>121</v>
      </c>
      <c r="C36" s="31">
        <v>31</v>
      </c>
      <c r="D36" s="31">
        <v>12</v>
      </c>
      <c r="E36" s="32">
        <f aca="true" t="shared" si="0" ref="E36:E40">C36/D36</f>
        <v>2.5833333333333335</v>
      </c>
      <c r="F36" s="130">
        <f aca="true" t="shared" si="1" ref="F36:F40">G36/1.6</f>
        <v>0</v>
      </c>
    </row>
    <row r="37" spans="2:6" ht="14.25" customHeight="1">
      <c r="B37" s="30" t="s">
        <v>122</v>
      </c>
      <c r="C37" s="31">
        <v>27</v>
      </c>
      <c r="D37" s="31">
        <v>14</v>
      </c>
      <c r="E37" s="32">
        <f t="shared" si="0"/>
        <v>1.9285714285714286</v>
      </c>
      <c r="F37" s="130">
        <f t="shared" si="1"/>
        <v>0</v>
      </c>
    </row>
    <row r="38" spans="2:6" ht="14.25" customHeight="1">
      <c r="B38" s="30" t="s">
        <v>123</v>
      </c>
      <c r="C38" s="31">
        <v>26</v>
      </c>
      <c r="D38" s="31">
        <v>17</v>
      </c>
      <c r="E38" s="32">
        <f t="shared" si="0"/>
        <v>1.5294117647058822</v>
      </c>
      <c r="F38" s="130">
        <f t="shared" si="1"/>
        <v>0</v>
      </c>
    </row>
    <row r="39" spans="2:6" ht="14.25" customHeight="1">
      <c r="B39" s="30" t="s">
        <v>124</v>
      </c>
      <c r="C39" s="31">
        <v>23</v>
      </c>
      <c r="D39" s="31">
        <v>18</v>
      </c>
      <c r="E39" s="32">
        <f t="shared" si="0"/>
        <v>1.2777777777777777</v>
      </c>
      <c r="F39" s="130">
        <f t="shared" si="1"/>
        <v>0</v>
      </c>
    </row>
    <row r="40" spans="2:6" ht="14.25" customHeight="1">
      <c r="B40" s="30" t="s">
        <v>125</v>
      </c>
      <c r="C40" s="31">
        <v>22</v>
      </c>
      <c r="D40" s="31">
        <v>20</v>
      </c>
      <c r="E40" s="32">
        <f t="shared" si="0"/>
        <v>1.1</v>
      </c>
      <c r="F40" s="130">
        <f t="shared" si="1"/>
        <v>0</v>
      </c>
    </row>
    <row r="42" spans="3:6" ht="14.25" customHeight="1">
      <c r="C42" s="131" t="s">
        <v>114</v>
      </c>
      <c r="D42" s="132"/>
      <c r="E42" s="132"/>
      <c r="F42" s="132"/>
    </row>
    <row r="43" spans="2:6" ht="14.25" customHeight="1">
      <c r="B43" s="71"/>
      <c r="C43" s="31">
        <v>50</v>
      </c>
      <c r="D43" s="31">
        <v>16</v>
      </c>
      <c r="E43" s="25">
        <f aca="true" t="shared" si="2" ref="E43:E47">C43/D43</f>
        <v>3.125</v>
      </c>
      <c r="F43" s="26" t="s">
        <v>540</v>
      </c>
    </row>
    <row r="44" spans="2:6" ht="14.25" customHeight="1">
      <c r="B44" s="71"/>
      <c r="C44" s="31">
        <v>55</v>
      </c>
      <c r="D44" s="31">
        <v>12</v>
      </c>
      <c r="E44" s="25">
        <f t="shared" si="2"/>
        <v>4.583333333333333</v>
      </c>
      <c r="F44" t="s">
        <v>541</v>
      </c>
    </row>
    <row r="45" spans="2:6" ht="14.25" customHeight="1">
      <c r="B45" s="71"/>
      <c r="C45" s="31">
        <v>54</v>
      </c>
      <c r="D45" s="31">
        <v>11</v>
      </c>
      <c r="E45" s="25">
        <f t="shared" si="2"/>
        <v>4.909090909090909</v>
      </c>
      <c r="F45" t="s">
        <v>541</v>
      </c>
    </row>
    <row r="46" spans="2:6" ht="14.25" customHeight="1">
      <c r="B46" s="26"/>
      <c r="C46" s="31">
        <v>58</v>
      </c>
      <c r="D46" s="31">
        <v>11</v>
      </c>
      <c r="E46" s="25">
        <f t="shared" si="2"/>
        <v>5.2727272727272725</v>
      </c>
      <c r="F46" t="s">
        <v>541</v>
      </c>
    </row>
    <row r="47" spans="2:6" ht="14.25" customHeight="1">
      <c r="B47" s="26"/>
      <c r="C47" s="31">
        <v>58</v>
      </c>
      <c r="D47" s="31">
        <v>10</v>
      </c>
      <c r="E47" s="25">
        <f t="shared" si="2"/>
        <v>5.8</v>
      </c>
      <c r="F47" s="26" t="s">
        <v>540</v>
      </c>
    </row>
    <row r="48" ht="14.25" customHeight="1"/>
  </sheetData>
  <sheetProtection selectLockedCells="1" selectUnlockedCells="1"/>
  <mergeCells count="1">
    <mergeCell ref="C35:D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B1">
      <selection activeCell="I14" sqref="I14"/>
    </sheetView>
  </sheetViews>
  <sheetFormatPr defaultColWidth="9.00390625" defaultRowHeight="12.75" customHeight="1"/>
  <cols>
    <col min="1" max="1" width="11.50390625" style="0" customWidth="1"/>
    <col min="2" max="2" width="17.50390625" style="0" customWidth="1"/>
    <col min="3" max="4" width="11.50390625" style="0" customWidth="1"/>
    <col min="5" max="5" width="20.50390625" style="0" customWidth="1"/>
    <col min="6" max="6" width="24.125" style="0" customWidth="1"/>
    <col min="7" max="7" width="11.50390625" style="0" customWidth="1"/>
    <col min="8" max="8" width="11.50390625" style="4" customWidth="1"/>
    <col min="9" max="9" width="15.875" style="0" customWidth="1"/>
    <col min="10" max="10" width="18.00390625" style="0" customWidth="1"/>
    <col min="11" max="16384" width="11.50390625" style="0" customWidth="1"/>
  </cols>
  <sheetData>
    <row r="1" ht="18.75" customHeight="1">
      <c r="B1" s="45" t="s">
        <v>32</v>
      </c>
    </row>
    <row r="2" ht="14.25" customHeight="1">
      <c r="B2" s="10"/>
    </row>
    <row r="3" ht="18.75" customHeight="1">
      <c r="B3" s="45" t="s">
        <v>542</v>
      </c>
    </row>
    <row r="4" spans="2:8" ht="37.5" customHeight="1">
      <c r="B4" s="11" t="s">
        <v>36</v>
      </c>
      <c r="C4" s="12" t="s">
        <v>37</v>
      </c>
      <c r="D4" s="12" t="s">
        <v>38</v>
      </c>
      <c r="E4" s="11" t="s">
        <v>39</v>
      </c>
      <c r="F4" s="11" t="s">
        <v>40</v>
      </c>
      <c r="G4" s="13" t="s">
        <v>41</v>
      </c>
      <c r="H4" s="4" t="s">
        <v>154</v>
      </c>
    </row>
    <row r="5" spans="2:8" ht="15" customHeight="1">
      <c r="B5" s="133" t="s">
        <v>543</v>
      </c>
      <c r="C5" s="20" t="s">
        <v>544</v>
      </c>
      <c r="D5" s="133"/>
      <c r="E5" s="134"/>
      <c r="F5" s="133" t="s">
        <v>545</v>
      </c>
      <c r="G5" s="134">
        <v>586.9565217391305</v>
      </c>
      <c r="H5" s="4">
        <v>1.1</v>
      </c>
    </row>
    <row r="6" spans="2:7" ht="15" customHeight="1">
      <c r="B6" s="133" t="s">
        <v>546</v>
      </c>
      <c r="C6" s="20">
        <v>16</v>
      </c>
      <c r="D6" s="133"/>
      <c r="E6" s="134"/>
      <c r="F6" s="133" t="s">
        <v>547</v>
      </c>
      <c r="G6" s="134">
        <v>152.6086956521739</v>
      </c>
    </row>
    <row r="7" spans="2:7" ht="15" customHeight="1">
      <c r="B7" s="133" t="s">
        <v>548</v>
      </c>
      <c r="C7" s="20">
        <v>18</v>
      </c>
      <c r="D7" s="133"/>
      <c r="E7" s="134"/>
      <c r="F7" s="133" t="s">
        <v>549</v>
      </c>
      <c r="G7" s="134">
        <v>152.6086956521739</v>
      </c>
    </row>
    <row r="8" spans="2:7" ht="15" customHeight="1">
      <c r="B8" s="133" t="s">
        <v>550</v>
      </c>
      <c r="C8" s="20"/>
      <c r="D8" s="133"/>
      <c r="E8" s="134"/>
      <c r="F8" s="133" t="s">
        <v>551</v>
      </c>
      <c r="G8" s="134">
        <v>31.108695652173918</v>
      </c>
    </row>
    <row r="9" spans="2:7" ht="15" customHeight="1">
      <c r="B9" s="133" t="s">
        <v>552</v>
      </c>
      <c r="C9" s="20"/>
      <c r="D9" s="133"/>
      <c r="E9" s="134"/>
      <c r="F9" s="133" t="s">
        <v>553</v>
      </c>
      <c r="G9" s="134">
        <v>31.108695652173918</v>
      </c>
    </row>
    <row r="10" spans="2:7" ht="15" customHeight="1">
      <c r="B10" s="133" t="s">
        <v>554</v>
      </c>
      <c r="C10" s="20"/>
      <c r="D10" s="133"/>
      <c r="E10" s="134"/>
      <c r="F10" s="133" t="s">
        <v>555</v>
      </c>
      <c r="G10" s="134">
        <v>183.42391304347828</v>
      </c>
    </row>
    <row r="11" spans="2:7" ht="15" customHeight="1">
      <c r="B11" s="133" t="s">
        <v>556</v>
      </c>
      <c r="C11" s="20"/>
      <c r="D11" s="133"/>
      <c r="E11" s="134"/>
      <c r="F11" s="133" t="s">
        <v>557</v>
      </c>
      <c r="G11" s="134">
        <v>152.02173913043478</v>
      </c>
    </row>
    <row r="12" spans="2:7" ht="15" customHeight="1">
      <c r="B12" s="133" t="s">
        <v>558</v>
      </c>
      <c r="C12" s="20"/>
      <c r="D12" s="133"/>
      <c r="E12" s="134"/>
      <c r="F12" s="133" t="s">
        <v>559</v>
      </c>
      <c r="G12" s="134">
        <v>98.60869565217392</v>
      </c>
    </row>
    <row r="13" spans="2:7" ht="15" customHeight="1">
      <c r="B13" s="135" t="s">
        <v>560</v>
      </c>
      <c r="C13" s="136"/>
      <c r="D13" s="135"/>
      <c r="E13" s="127" t="s">
        <v>509</v>
      </c>
      <c r="F13" s="135" t="s">
        <v>561</v>
      </c>
      <c r="G13" s="137">
        <v>463.69565217391306</v>
      </c>
    </row>
    <row r="14" spans="2:7" ht="15" customHeight="1">
      <c r="B14" s="133" t="s">
        <v>562</v>
      </c>
      <c r="C14" s="20"/>
      <c r="D14" s="133"/>
      <c r="E14" s="134"/>
      <c r="F14" s="133" t="s">
        <v>563</v>
      </c>
      <c r="G14" s="134">
        <v>98.60869565217392</v>
      </c>
    </row>
    <row r="15" spans="2:7" ht="15" customHeight="1">
      <c r="B15" s="133" t="s">
        <v>564</v>
      </c>
      <c r="C15" s="20"/>
      <c r="D15" s="133"/>
      <c r="E15" s="134"/>
      <c r="F15" s="133" t="s">
        <v>565</v>
      </c>
      <c r="G15" s="134">
        <v>98.60869565217392</v>
      </c>
    </row>
    <row r="16" spans="2:7" ht="15" customHeight="1">
      <c r="B16" s="133" t="s">
        <v>566</v>
      </c>
      <c r="C16" s="20"/>
      <c r="D16" s="133"/>
      <c r="E16" s="134"/>
      <c r="F16" s="133" t="s">
        <v>567</v>
      </c>
      <c r="G16" s="134">
        <v>31.108695652173918</v>
      </c>
    </row>
    <row r="17" spans="2:7" ht="15" customHeight="1">
      <c r="B17" s="133" t="s">
        <v>568</v>
      </c>
      <c r="C17" s="20">
        <v>30</v>
      </c>
      <c r="D17" s="133"/>
      <c r="E17" s="134"/>
      <c r="F17" s="133" t="s">
        <v>569</v>
      </c>
      <c r="G17" s="134">
        <v>198.09782608695653</v>
      </c>
    </row>
    <row r="18" spans="2:7" ht="15" customHeight="1">
      <c r="B18" s="133" t="s">
        <v>570</v>
      </c>
      <c r="C18" s="20">
        <v>28</v>
      </c>
      <c r="D18" s="133"/>
      <c r="E18" s="134"/>
      <c r="F18" s="133" t="s">
        <v>571</v>
      </c>
      <c r="G18" s="134">
        <v>198.09782608695653</v>
      </c>
    </row>
    <row r="19" spans="2:7" ht="15" customHeight="1">
      <c r="B19" s="133" t="s">
        <v>572</v>
      </c>
      <c r="C19" s="20"/>
      <c r="D19" s="133"/>
      <c r="E19" s="134"/>
      <c r="F19" s="133" t="s">
        <v>573</v>
      </c>
      <c r="G19" s="134">
        <v>31.108695652173918</v>
      </c>
    </row>
    <row r="20" spans="2:7" ht="15" customHeight="1">
      <c r="B20" s="133" t="s">
        <v>574</v>
      </c>
      <c r="C20" s="20">
        <v>25</v>
      </c>
      <c r="D20" s="133"/>
      <c r="E20" s="134"/>
      <c r="F20" s="133" t="s">
        <v>575</v>
      </c>
      <c r="G20" s="134">
        <v>198.09782608695653</v>
      </c>
    </row>
    <row r="21" spans="2:7" ht="15" customHeight="1">
      <c r="B21" s="133" t="s">
        <v>576</v>
      </c>
      <c r="C21" s="20">
        <v>23</v>
      </c>
      <c r="D21" s="133"/>
      <c r="E21" s="134"/>
      <c r="F21" s="133" t="s">
        <v>577</v>
      </c>
      <c r="G21" s="134">
        <v>198.09782608695653</v>
      </c>
    </row>
    <row r="22" spans="2:7" ht="15" customHeight="1">
      <c r="B22" s="133" t="s">
        <v>578</v>
      </c>
      <c r="C22" s="20">
        <v>23</v>
      </c>
      <c r="D22" s="133"/>
      <c r="E22" s="134"/>
      <c r="F22" s="133" t="s">
        <v>579</v>
      </c>
      <c r="G22" s="134">
        <v>198.09782608695653</v>
      </c>
    </row>
    <row r="23" spans="2:7" ht="15" customHeight="1">
      <c r="B23" s="133" t="s">
        <v>580</v>
      </c>
      <c r="C23" s="20"/>
      <c r="D23" s="133"/>
      <c r="E23" s="134"/>
      <c r="F23" s="133" t="s">
        <v>581</v>
      </c>
      <c r="G23" s="134">
        <v>274.9891304347826</v>
      </c>
    </row>
    <row r="24" spans="2:7" ht="15" customHeight="1">
      <c r="B24" s="133" t="s">
        <v>582</v>
      </c>
      <c r="C24" s="20"/>
      <c r="D24" s="133"/>
      <c r="E24" s="134"/>
      <c r="F24" s="133" t="s">
        <v>583</v>
      </c>
      <c r="G24" s="134">
        <v>183.42391304347828</v>
      </c>
    </row>
    <row r="25" spans="2:7" ht="15" customHeight="1">
      <c r="B25" s="133" t="s">
        <v>584</v>
      </c>
      <c r="C25" s="20"/>
      <c r="D25" s="133"/>
      <c r="E25" s="134"/>
      <c r="F25" s="133" t="s">
        <v>585</v>
      </c>
      <c r="G25" s="134">
        <v>34.630434782608695</v>
      </c>
    </row>
    <row r="26" spans="2:7" ht="15" customHeight="1">
      <c r="B26" s="133" t="s">
        <v>586</v>
      </c>
      <c r="C26" s="20"/>
      <c r="D26" s="133"/>
      <c r="E26" s="134"/>
      <c r="F26" s="133" t="s">
        <v>587</v>
      </c>
      <c r="G26" s="134">
        <v>34.630434782608695</v>
      </c>
    </row>
    <row r="27" spans="2:7" ht="15" customHeight="1">
      <c r="B27" s="133" t="s">
        <v>588</v>
      </c>
      <c r="C27" s="20"/>
      <c r="D27" s="133"/>
      <c r="E27" s="134"/>
      <c r="F27" s="133" t="s">
        <v>589</v>
      </c>
      <c r="G27" s="134">
        <v>34.630434782608695</v>
      </c>
    </row>
    <row r="28" spans="2:7" ht="15" customHeight="1">
      <c r="B28" s="135" t="s">
        <v>590</v>
      </c>
      <c r="C28" s="136"/>
      <c r="D28" s="135"/>
      <c r="E28" s="127" t="s">
        <v>509</v>
      </c>
      <c r="F28" s="135" t="s">
        <v>591</v>
      </c>
      <c r="G28" s="137">
        <v>454.8913043478261</v>
      </c>
    </row>
    <row r="29" spans="2:7" ht="15" customHeight="1">
      <c r="B29" s="133" t="s">
        <v>592</v>
      </c>
      <c r="C29" s="20"/>
      <c r="D29" s="133"/>
      <c r="E29" s="134"/>
      <c r="F29" s="133" t="s">
        <v>593</v>
      </c>
      <c r="G29" s="134">
        <v>198.09782608695653</v>
      </c>
    </row>
    <row r="30" spans="2:7" ht="15" customHeight="1">
      <c r="B30" s="133" t="s">
        <v>594</v>
      </c>
      <c r="C30" s="20"/>
      <c r="D30" s="133"/>
      <c r="E30" s="134"/>
      <c r="F30" s="133" t="s">
        <v>595</v>
      </c>
      <c r="G30" s="134">
        <v>14.673913043478262</v>
      </c>
    </row>
    <row r="31" spans="2:7" ht="15" customHeight="1">
      <c r="B31" s="133" t="s">
        <v>596</v>
      </c>
      <c r="C31" s="20"/>
      <c r="D31" s="133"/>
      <c r="E31" s="134"/>
      <c r="F31" s="133" t="s">
        <v>597</v>
      </c>
      <c r="G31" s="134">
        <v>14.673913043478262</v>
      </c>
    </row>
    <row r="32" spans="2:7" ht="15" customHeight="1">
      <c r="B32" s="133" t="s">
        <v>598</v>
      </c>
      <c r="C32" s="20"/>
      <c r="D32" s="138"/>
      <c r="E32" s="134"/>
      <c r="F32" s="133" t="s">
        <v>599</v>
      </c>
      <c r="G32" s="134">
        <v>1.4673913043478262</v>
      </c>
    </row>
    <row r="35" spans="2:4" ht="14.25" customHeight="1">
      <c r="B35" s="71" t="s">
        <v>114</v>
      </c>
      <c r="C35" s="26"/>
      <c r="D35" s="26"/>
    </row>
    <row r="36" spans="2:4" ht="14.25" customHeight="1">
      <c r="B36" s="22" t="s">
        <v>115</v>
      </c>
      <c r="C36" s="22" t="s">
        <v>116</v>
      </c>
      <c r="D36" s="22" t="s">
        <v>117</v>
      </c>
    </row>
    <row r="37" spans="2:4" ht="14.25" customHeight="1">
      <c r="B37" s="22"/>
      <c r="C37" s="22"/>
      <c r="D37" s="139">
        <v>5</v>
      </c>
    </row>
    <row r="38" spans="2:4" ht="14.25" customHeight="1">
      <c r="B38" s="63">
        <v>58</v>
      </c>
      <c r="C38" s="63">
        <v>12</v>
      </c>
      <c r="D38" s="139">
        <f aca="true" t="shared" si="0" ref="D38:D41">B38/C38</f>
        <v>4.833333333333333</v>
      </c>
    </row>
    <row r="39" spans="2:4" ht="14.25" customHeight="1">
      <c r="B39" s="63">
        <v>60</v>
      </c>
      <c r="C39" s="63">
        <v>13</v>
      </c>
      <c r="D39" s="139">
        <f t="shared" si="0"/>
        <v>4.615384615384615</v>
      </c>
    </row>
    <row r="40" spans="2:4" ht="14.25" customHeight="1">
      <c r="B40" s="63">
        <v>57</v>
      </c>
      <c r="C40" s="63">
        <v>13</v>
      </c>
      <c r="D40" s="139">
        <f t="shared" si="0"/>
        <v>4.384615384615385</v>
      </c>
    </row>
    <row r="41" spans="2:4" ht="14.25" customHeight="1">
      <c r="B41" s="63">
        <v>59</v>
      </c>
      <c r="C41" s="63">
        <v>14</v>
      </c>
      <c r="D41" s="139">
        <f t="shared" si="0"/>
        <v>4.214285714285714</v>
      </c>
    </row>
    <row r="42" spans="2:5" ht="16.5" customHeight="1">
      <c r="B42" s="71" t="s">
        <v>600</v>
      </c>
      <c r="C42" s="140"/>
      <c r="D42" s="71"/>
      <c r="E42" s="71"/>
    </row>
    <row r="43" spans="2:5" ht="14.25" customHeight="1">
      <c r="B43" s="26"/>
      <c r="C43" s="29" t="s">
        <v>120</v>
      </c>
      <c r="D43" s="29"/>
      <c r="E43" s="30" t="s">
        <v>117</v>
      </c>
    </row>
    <row r="44" spans="2:5" ht="14.25" customHeight="1">
      <c r="B44" s="30" t="s">
        <v>121</v>
      </c>
      <c r="C44" s="31">
        <v>30</v>
      </c>
      <c r="D44" s="31">
        <v>11</v>
      </c>
      <c r="E44" s="32">
        <f aca="true" t="shared" si="1" ref="E44:E48">C44/D44</f>
        <v>2.727272727272727</v>
      </c>
    </row>
    <row r="45" spans="2:5" ht="14.25" customHeight="1">
      <c r="B45" s="30" t="s">
        <v>122</v>
      </c>
      <c r="C45" s="31">
        <v>28</v>
      </c>
      <c r="D45" s="31">
        <v>14</v>
      </c>
      <c r="E45" s="32">
        <f t="shared" si="1"/>
        <v>2</v>
      </c>
    </row>
    <row r="46" spans="2:5" ht="14.25" customHeight="1">
      <c r="B46" s="30" t="s">
        <v>123</v>
      </c>
      <c r="C46" s="31">
        <v>25</v>
      </c>
      <c r="D46" s="31">
        <v>16</v>
      </c>
      <c r="E46" s="32">
        <f t="shared" si="1"/>
        <v>1.5625</v>
      </c>
    </row>
    <row r="47" spans="2:5" ht="14.25" customHeight="1">
      <c r="B47" s="30" t="s">
        <v>124</v>
      </c>
      <c r="C47" s="31">
        <v>23</v>
      </c>
      <c r="D47" s="31">
        <v>18</v>
      </c>
      <c r="E47" s="32">
        <f t="shared" si="1"/>
        <v>1.2777777777777777</v>
      </c>
    </row>
    <row r="48" spans="2:5" ht="14.25" customHeight="1">
      <c r="B48" s="30" t="s">
        <v>125</v>
      </c>
      <c r="C48" s="31">
        <v>23</v>
      </c>
      <c r="D48" s="31">
        <v>21</v>
      </c>
      <c r="E48" s="32">
        <f t="shared" si="1"/>
        <v>1.0952380952380953</v>
      </c>
    </row>
  </sheetData>
  <sheetProtection selectLockedCells="1" selectUnlockedCells="1"/>
  <mergeCells count="1">
    <mergeCell ref="C43:D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workbookViewId="0" topLeftCell="A11">
      <selection activeCell="H27" sqref="H27"/>
    </sheetView>
  </sheetViews>
  <sheetFormatPr defaultColWidth="9.00390625" defaultRowHeight="12.75" customHeight="1"/>
  <cols>
    <col min="1" max="1" width="11.50390625" style="0" customWidth="1"/>
    <col min="2" max="2" width="12.625" style="0" customWidth="1"/>
    <col min="3" max="3" width="11.75390625" style="0" customWidth="1"/>
    <col min="4" max="4" width="12.625" style="0" customWidth="1"/>
    <col min="5" max="5" width="19.00390625" style="0" customWidth="1"/>
    <col min="6" max="6" width="22.00390625" style="0" customWidth="1"/>
    <col min="7" max="8" width="11.50390625" style="0" customWidth="1"/>
    <col min="9" max="9" width="14.75390625" style="0" customWidth="1"/>
    <col min="10" max="10" width="19.25390625" style="0" customWidth="1"/>
    <col min="11" max="16384" width="11.50390625" style="0" customWidth="1"/>
  </cols>
  <sheetData>
    <row r="1" ht="18.75" customHeight="1">
      <c r="B1" s="45" t="s">
        <v>32</v>
      </c>
    </row>
    <row r="2" ht="14.25" customHeight="1">
      <c r="B2" s="10"/>
    </row>
    <row r="3" spans="2:6" ht="18.75" customHeight="1">
      <c r="B3" s="45" t="s">
        <v>601</v>
      </c>
      <c r="F3" t="s">
        <v>602</v>
      </c>
    </row>
    <row r="4" spans="2:7" ht="37.5" customHeight="1">
      <c r="B4" s="141" t="s">
        <v>36</v>
      </c>
      <c r="C4" s="142" t="s">
        <v>37</v>
      </c>
      <c r="D4" s="142" t="s">
        <v>38</v>
      </c>
      <c r="E4" s="141" t="s">
        <v>39</v>
      </c>
      <c r="F4" s="141" t="s">
        <v>40</v>
      </c>
      <c r="G4" s="143" t="s">
        <v>41</v>
      </c>
    </row>
    <row r="5" spans="2:7" ht="15" customHeight="1">
      <c r="B5" s="133" t="s">
        <v>603</v>
      </c>
      <c r="C5" s="133"/>
      <c r="D5" s="133"/>
      <c r="E5" s="134"/>
      <c r="F5" s="133" t="s">
        <v>604</v>
      </c>
      <c r="G5" s="134">
        <v>568.7608695652174</v>
      </c>
    </row>
    <row r="6" spans="2:7" ht="15" customHeight="1">
      <c r="B6" s="133" t="s">
        <v>605</v>
      </c>
      <c r="C6" s="133"/>
      <c r="D6" s="133"/>
      <c r="E6" s="134"/>
      <c r="F6" s="133" t="s">
        <v>606</v>
      </c>
      <c r="G6" s="134">
        <v>211.30434782608697</v>
      </c>
    </row>
    <row r="7" spans="2:7" ht="15" customHeight="1">
      <c r="B7" s="133" t="s">
        <v>607</v>
      </c>
      <c r="C7" s="133"/>
      <c r="D7" s="133"/>
      <c r="E7" s="134"/>
      <c r="F7" s="133" t="s">
        <v>608</v>
      </c>
      <c r="G7" s="134">
        <v>151.43478260869566</v>
      </c>
    </row>
    <row r="8" spans="2:7" ht="15" customHeight="1">
      <c r="B8" s="133" t="s">
        <v>609</v>
      </c>
      <c r="C8" s="133"/>
      <c r="D8" s="133"/>
      <c r="E8" s="134"/>
      <c r="F8" s="133" t="s">
        <v>610</v>
      </c>
      <c r="G8" s="134">
        <v>106.82608695652175</v>
      </c>
    </row>
    <row r="9" spans="2:7" ht="15" customHeight="1">
      <c r="B9" s="133" t="s">
        <v>611</v>
      </c>
      <c r="C9" s="133"/>
      <c r="D9" s="133"/>
      <c r="E9" s="134"/>
      <c r="F9" s="133" t="s">
        <v>612</v>
      </c>
      <c r="G9" s="134">
        <v>176.08695652173915</v>
      </c>
    </row>
    <row r="10" spans="2:7" ht="15" customHeight="1">
      <c r="B10" s="133" t="s">
        <v>613</v>
      </c>
      <c r="C10" s="133"/>
      <c r="D10" s="133"/>
      <c r="E10" s="134"/>
      <c r="F10" s="133" t="s">
        <v>614</v>
      </c>
      <c r="G10" s="134">
        <v>106.82608695652175</v>
      </c>
    </row>
    <row r="11" spans="2:7" ht="15" customHeight="1">
      <c r="B11" s="133" t="s">
        <v>615</v>
      </c>
      <c r="C11" s="133"/>
      <c r="D11" s="133"/>
      <c r="E11" s="134"/>
      <c r="F11" s="133" t="s">
        <v>616</v>
      </c>
      <c r="G11" s="134">
        <v>150.2608695652174</v>
      </c>
    </row>
    <row r="12" spans="2:7" ht="15" customHeight="1">
      <c r="B12" s="133" t="s">
        <v>617</v>
      </c>
      <c r="C12" s="133"/>
      <c r="D12" s="133"/>
      <c r="E12" s="134"/>
      <c r="F12" s="133" t="s">
        <v>618</v>
      </c>
      <c r="G12" s="134">
        <v>208.95652173913047</v>
      </c>
    </row>
    <row r="13" spans="2:7" ht="15" customHeight="1">
      <c r="B13" s="133" t="s">
        <v>619</v>
      </c>
      <c r="C13" s="133"/>
      <c r="D13" s="133"/>
      <c r="E13" s="134"/>
      <c r="F13" s="133" t="s">
        <v>589</v>
      </c>
      <c r="G13" s="134">
        <v>25.826086956521742</v>
      </c>
    </row>
    <row r="14" spans="2:7" ht="15" customHeight="1">
      <c r="B14" s="133" t="s">
        <v>620</v>
      </c>
      <c r="C14" s="133"/>
      <c r="D14" s="133"/>
      <c r="E14" s="134"/>
      <c r="F14" s="133" t="s">
        <v>621</v>
      </c>
      <c r="G14" s="134">
        <v>25.826086956521742</v>
      </c>
    </row>
    <row r="15" spans="2:7" ht="15" customHeight="1">
      <c r="B15" s="133" t="s">
        <v>622</v>
      </c>
      <c r="C15" s="133"/>
      <c r="D15" s="133"/>
      <c r="E15" s="134"/>
      <c r="F15" s="133" t="s">
        <v>623</v>
      </c>
      <c r="G15" s="134">
        <v>27</v>
      </c>
    </row>
    <row r="16" spans="2:7" ht="15" customHeight="1">
      <c r="B16" s="133" t="s">
        <v>624</v>
      </c>
      <c r="C16" s="133"/>
      <c r="D16" s="133"/>
      <c r="E16" s="134"/>
      <c r="F16" s="133" t="s">
        <v>625</v>
      </c>
      <c r="G16" s="134">
        <v>27</v>
      </c>
    </row>
    <row r="17" spans="2:7" ht="15" customHeight="1">
      <c r="B17" s="135" t="s">
        <v>626</v>
      </c>
      <c r="C17" s="135"/>
      <c r="D17" s="135"/>
      <c r="E17" s="127" t="s">
        <v>509</v>
      </c>
      <c r="F17" s="135" t="s">
        <v>627</v>
      </c>
      <c r="G17" s="137">
        <v>447.84782608695656</v>
      </c>
    </row>
    <row r="18" spans="2:7" ht="15" customHeight="1">
      <c r="B18" s="133" t="s">
        <v>628</v>
      </c>
      <c r="C18" s="133"/>
      <c r="D18" s="133"/>
      <c r="E18" s="134"/>
      <c r="F18" s="133" t="s">
        <v>629</v>
      </c>
      <c r="G18" s="134">
        <v>25.826086956521742</v>
      </c>
    </row>
    <row r="19" spans="2:7" ht="15" customHeight="1">
      <c r="B19" s="133" t="s">
        <v>630</v>
      </c>
      <c r="C19" s="133"/>
      <c r="D19" s="133"/>
      <c r="E19" s="134"/>
      <c r="F19" s="133" t="s">
        <v>551</v>
      </c>
      <c r="G19" s="134">
        <v>28.17391304347826</v>
      </c>
    </row>
    <row r="20" spans="2:7" ht="15" customHeight="1">
      <c r="B20" s="133" t="s">
        <v>631</v>
      </c>
      <c r="C20" s="133"/>
      <c r="D20" s="133"/>
      <c r="E20" s="134"/>
      <c r="F20" s="133" t="s">
        <v>632</v>
      </c>
      <c r="G20" s="134">
        <v>106.82608695652175</v>
      </c>
    </row>
    <row r="21" spans="2:7" ht="15" customHeight="1">
      <c r="B21" s="133" t="s">
        <v>633</v>
      </c>
      <c r="C21" s="133"/>
      <c r="D21" s="133"/>
      <c r="E21" s="134"/>
      <c r="F21" s="133" t="s">
        <v>634</v>
      </c>
      <c r="G21" s="134">
        <v>149.67391304347825</v>
      </c>
    </row>
    <row r="22" spans="2:7" ht="15" customHeight="1">
      <c r="B22" s="133" t="s">
        <v>635</v>
      </c>
      <c r="C22" s="133"/>
      <c r="D22" s="133"/>
      <c r="E22" s="134"/>
      <c r="F22" s="133" t="s">
        <v>636</v>
      </c>
      <c r="G22" s="134">
        <v>179.60869565217394</v>
      </c>
    </row>
    <row r="23" spans="2:7" ht="15" customHeight="1">
      <c r="B23" s="133" t="s">
        <v>637</v>
      </c>
      <c r="C23" s="133"/>
      <c r="D23" s="133"/>
      <c r="E23" s="134"/>
      <c r="F23" s="133" t="s">
        <v>638</v>
      </c>
      <c r="G23" s="134">
        <v>179.60869565217394</v>
      </c>
    </row>
    <row r="24" spans="2:7" ht="15" customHeight="1">
      <c r="B24" s="133" t="s">
        <v>639</v>
      </c>
      <c r="C24" s="133"/>
      <c r="D24" s="133"/>
      <c r="E24" s="134"/>
      <c r="F24" s="133" t="s">
        <v>640</v>
      </c>
      <c r="G24" s="134">
        <v>179.60869565217394</v>
      </c>
    </row>
    <row r="25" spans="2:7" ht="15" customHeight="1">
      <c r="B25" s="133" t="s">
        <v>641</v>
      </c>
      <c r="C25" s="133"/>
      <c r="D25" s="133"/>
      <c r="E25" s="134"/>
      <c r="F25" s="133" t="s">
        <v>642</v>
      </c>
      <c r="G25" s="134">
        <v>189.58695652173915</v>
      </c>
    </row>
    <row r="26" spans="2:7" ht="15" customHeight="1">
      <c r="B26" s="133" t="s">
        <v>643</v>
      </c>
      <c r="C26" s="133"/>
      <c r="D26" s="133"/>
      <c r="E26" s="134"/>
      <c r="F26" s="133" t="s">
        <v>644</v>
      </c>
      <c r="G26" s="134">
        <v>189.58695652173915</v>
      </c>
    </row>
    <row r="27" spans="2:7" ht="15" customHeight="1">
      <c r="B27" s="135" t="s">
        <v>645</v>
      </c>
      <c r="C27" s="135"/>
      <c r="D27" s="135"/>
      <c r="E27" s="127" t="s">
        <v>509</v>
      </c>
      <c r="F27" s="135" t="s">
        <v>93</v>
      </c>
      <c r="G27" s="137">
        <v>477.19565217391306</v>
      </c>
    </row>
    <row r="28" spans="2:7" ht="15" customHeight="1">
      <c r="B28" s="133" t="s">
        <v>646</v>
      </c>
      <c r="C28" s="133"/>
      <c r="D28" s="133"/>
      <c r="E28" s="134"/>
      <c r="F28" s="133" t="s">
        <v>647</v>
      </c>
      <c r="G28" s="134">
        <v>36.684782608695656</v>
      </c>
    </row>
    <row r="29" spans="2:7" ht="15" customHeight="1">
      <c r="B29" s="133" t="s">
        <v>648</v>
      </c>
      <c r="C29" s="133"/>
      <c r="D29" s="133"/>
      <c r="E29" s="134"/>
      <c r="F29" s="133" t="s">
        <v>649</v>
      </c>
      <c r="G29" s="134">
        <v>36.684782608695656</v>
      </c>
    </row>
    <row r="30" spans="2:7" ht="15" customHeight="1">
      <c r="B30" s="133" t="s">
        <v>650</v>
      </c>
      <c r="C30" s="133"/>
      <c r="D30" s="133"/>
      <c r="E30" s="134"/>
      <c r="F30" s="133" t="s">
        <v>651</v>
      </c>
      <c r="G30" s="134">
        <v>14.673913043478262</v>
      </c>
    </row>
    <row r="31" spans="2:7" ht="15" customHeight="1">
      <c r="B31" s="133" t="s">
        <v>652</v>
      </c>
      <c r="C31" s="133"/>
      <c r="D31" s="133"/>
      <c r="E31" s="134"/>
      <c r="F31" s="133" t="s">
        <v>653</v>
      </c>
      <c r="G31" s="134">
        <v>14.673913043478262</v>
      </c>
    </row>
    <row r="32" spans="2:8" ht="15" customHeight="1">
      <c r="B32" s="133" t="s">
        <v>654</v>
      </c>
      <c r="C32" s="133"/>
      <c r="D32" s="133"/>
      <c r="E32" s="134"/>
      <c r="F32" s="133" t="s">
        <v>655</v>
      </c>
      <c r="G32" s="134">
        <v>14.673913043478262</v>
      </c>
      <c r="H32" s="96"/>
    </row>
    <row r="33" ht="15.75" customHeight="1"/>
    <row r="35" ht="14.25" customHeight="1">
      <c r="B35" s="144" t="s">
        <v>656</v>
      </c>
    </row>
    <row r="36" ht="7.5" customHeight="1"/>
    <row r="37" spans="2:5" ht="14.25" customHeight="1">
      <c r="B37" s="71"/>
      <c r="C37" s="71" t="s">
        <v>114</v>
      </c>
      <c r="D37" s="26"/>
      <c r="E37" s="26"/>
    </row>
    <row r="38" spans="2:5" ht="14.25" customHeight="1">
      <c r="B38" s="71"/>
      <c r="C38" s="22" t="s">
        <v>115</v>
      </c>
      <c r="D38" s="22" t="s">
        <v>116</v>
      </c>
      <c r="E38" s="22" t="s">
        <v>117</v>
      </c>
    </row>
    <row r="39" spans="2:5" ht="14.25" customHeight="1">
      <c r="B39" s="71"/>
      <c r="C39" s="63">
        <v>60</v>
      </c>
      <c r="D39" s="63">
        <v>12</v>
      </c>
      <c r="E39" s="32">
        <f aca="true" t="shared" si="0" ref="E39:E41">C39/D39</f>
        <v>5</v>
      </c>
    </row>
    <row r="40" spans="2:5" ht="14.25" customHeight="1">
      <c r="B40" s="71"/>
      <c r="C40" s="63">
        <v>59</v>
      </c>
      <c r="D40" s="63">
        <v>13</v>
      </c>
      <c r="E40" s="32">
        <f t="shared" si="0"/>
        <v>4.538461538461538</v>
      </c>
    </row>
    <row r="41" spans="2:5" ht="14.25" customHeight="1">
      <c r="B41" s="71"/>
      <c r="C41" s="63">
        <v>59</v>
      </c>
      <c r="D41" s="63">
        <v>14</v>
      </c>
      <c r="E41" s="32">
        <f t="shared" si="0"/>
        <v>4.214285714285714</v>
      </c>
    </row>
    <row r="42" ht="14.25" customHeight="1"/>
    <row r="43" spans="2:5" ht="16.5" customHeight="1">
      <c r="B43" s="71" t="s">
        <v>657</v>
      </c>
      <c r="C43" s="140"/>
      <c r="D43" s="71"/>
      <c r="E43" s="71"/>
    </row>
    <row r="44" spans="2:5" ht="14.25" customHeight="1">
      <c r="B44" s="26"/>
      <c r="C44" s="29" t="s">
        <v>120</v>
      </c>
      <c r="D44" s="29"/>
      <c r="E44" s="30" t="s">
        <v>117</v>
      </c>
    </row>
    <row r="45" spans="2:5" ht="14.25" customHeight="1">
      <c r="B45" s="30" t="s">
        <v>121</v>
      </c>
      <c r="C45" s="31">
        <v>33</v>
      </c>
      <c r="D45" s="31">
        <v>13</v>
      </c>
      <c r="E45" s="32">
        <f aca="true" t="shared" si="1" ref="E45:E49">C45/D45</f>
        <v>2.5384615384615383</v>
      </c>
    </row>
    <row r="46" spans="2:5" ht="14.25" customHeight="1">
      <c r="B46" s="30" t="s">
        <v>122</v>
      </c>
      <c r="C46" s="31">
        <v>29</v>
      </c>
      <c r="D46" s="31">
        <v>15</v>
      </c>
      <c r="E46" s="32">
        <f t="shared" si="1"/>
        <v>1.9333333333333333</v>
      </c>
    </row>
    <row r="47" spans="2:5" ht="14.25" customHeight="1">
      <c r="B47" s="30" t="s">
        <v>123</v>
      </c>
      <c r="C47" s="31">
        <v>27</v>
      </c>
      <c r="D47" s="31">
        <v>18</v>
      </c>
      <c r="E47" s="32">
        <f t="shared" si="1"/>
        <v>1.5</v>
      </c>
    </row>
    <row r="48" spans="2:5" ht="14.25" customHeight="1">
      <c r="B48" s="30" t="s">
        <v>124</v>
      </c>
      <c r="C48" s="31">
        <v>25</v>
      </c>
      <c r="D48" s="31">
        <v>20</v>
      </c>
      <c r="E48" s="32">
        <f t="shared" si="1"/>
        <v>1.25</v>
      </c>
    </row>
    <row r="49" spans="2:5" ht="14.25" customHeight="1">
      <c r="B49" s="30" t="s">
        <v>125</v>
      </c>
      <c r="C49" s="31">
        <v>23</v>
      </c>
      <c r="D49" s="31">
        <v>22</v>
      </c>
      <c r="E49" s="32">
        <f t="shared" si="1"/>
        <v>1.0454545454545454</v>
      </c>
    </row>
    <row r="50" spans="2:5" ht="14.25" customHeight="1">
      <c r="B50" s="68" t="s">
        <v>658</v>
      </c>
      <c r="C50" s="26"/>
      <c r="D50" s="26"/>
      <c r="E50" s="26"/>
    </row>
    <row r="51" spans="2:5" ht="14.25" customHeight="1">
      <c r="B51" s="30" t="s">
        <v>125</v>
      </c>
      <c r="C51" s="31">
        <v>24</v>
      </c>
      <c r="D51" s="31">
        <v>22</v>
      </c>
      <c r="E51" s="32">
        <f>C51/D51</f>
        <v>1.0909090909090908</v>
      </c>
    </row>
  </sheetData>
  <sheetProtection selectLockedCells="1" selectUnlockedCells="1"/>
  <mergeCells count="1">
    <mergeCell ref="C44:D4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73"/>
  <sheetViews>
    <sheetView workbookViewId="0" topLeftCell="A21">
      <selection activeCell="B18" sqref="B18"/>
    </sheetView>
  </sheetViews>
  <sheetFormatPr defaultColWidth="9.00390625" defaultRowHeight="14.25" customHeight="1"/>
  <cols>
    <col min="1" max="1" width="11.50390625" style="0" customWidth="1"/>
    <col min="2" max="2" width="15.50390625" style="0" customWidth="1"/>
    <col min="3" max="3" width="10.50390625" style="0" customWidth="1"/>
    <col min="4" max="4" width="12.625" style="0" customWidth="1"/>
    <col min="5" max="5" width="18.50390625" style="0" customWidth="1"/>
    <col min="6" max="6" width="22.50390625" style="0" customWidth="1"/>
    <col min="7" max="7" width="11.50390625" style="0" customWidth="1"/>
    <col min="8" max="8" width="11.50390625" style="4" customWidth="1"/>
    <col min="9" max="9" width="11.50390625" style="0" customWidth="1"/>
    <col min="10" max="10" width="17.75390625" style="0" customWidth="1"/>
    <col min="11" max="11" width="25.25390625" style="0" customWidth="1"/>
    <col min="12" max="16384" width="11.50390625" style="0" customWidth="1"/>
  </cols>
  <sheetData>
    <row r="1" ht="18.75" customHeight="1">
      <c r="B1" s="45" t="s">
        <v>32</v>
      </c>
    </row>
    <row r="2" ht="14.25" customHeight="1">
      <c r="B2" s="10"/>
    </row>
    <row r="3" ht="18.75" customHeight="1">
      <c r="B3" s="45" t="s">
        <v>659</v>
      </c>
    </row>
    <row r="4" spans="1:64" ht="37.5" customHeight="1">
      <c r="A4" s="145"/>
      <c r="B4" s="141" t="s">
        <v>36</v>
      </c>
      <c r="C4" s="142" t="s">
        <v>37</v>
      </c>
      <c r="D4" s="142" t="s">
        <v>38</v>
      </c>
      <c r="E4" s="141" t="s">
        <v>39</v>
      </c>
      <c r="F4" s="141" t="s">
        <v>40</v>
      </c>
      <c r="G4" s="143" t="s">
        <v>41</v>
      </c>
      <c r="H4" s="20" t="s">
        <v>660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</row>
    <row r="5" spans="1:64" ht="14.25" customHeight="1">
      <c r="A5" s="145"/>
      <c r="B5" s="146" t="s">
        <v>661</v>
      </c>
      <c r="C5" s="147"/>
      <c r="D5" s="147"/>
      <c r="E5" s="127" t="s">
        <v>509</v>
      </c>
      <c r="F5" s="148" t="s">
        <v>662</v>
      </c>
      <c r="G5" s="147">
        <v>639.7826086956522</v>
      </c>
      <c r="H5" s="20">
        <v>2.4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64" ht="14.25" customHeight="1">
      <c r="A6" s="145"/>
      <c r="B6" s="149" t="s">
        <v>663</v>
      </c>
      <c r="C6" s="150"/>
      <c r="D6" s="150"/>
      <c r="E6" s="123"/>
      <c r="F6" s="123" t="s">
        <v>512</v>
      </c>
      <c r="G6" s="150">
        <v>291.7173913043478</v>
      </c>
      <c r="H6" s="20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ht="14.25" customHeight="1">
      <c r="A7" s="145"/>
      <c r="B7" s="149" t="s">
        <v>664</v>
      </c>
      <c r="C7" s="150"/>
      <c r="D7" s="150"/>
      <c r="E7" s="123"/>
      <c r="F7" s="123" t="s">
        <v>665</v>
      </c>
      <c r="G7" s="150">
        <v>291.7173913043478</v>
      </c>
      <c r="H7" s="20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ht="14.25" customHeight="1">
      <c r="A8" s="145"/>
      <c r="B8" s="149" t="s">
        <v>666</v>
      </c>
      <c r="C8" s="150"/>
      <c r="D8" s="150"/>
      <c r="E8" s="123"/>
      <c r="F8" s="123" t="s">
        <v>667</v>
      </c>
      <c r="G8" s="150">
        <v>291.7173913043478</v>
      </c>
      <c r="H8" s="20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ht="14.25" customHeight="1">
      <c r="A9" s="145"/>
      <c r="B9" s="123" t="s">
        <v>668</v>
      </c>
      <c r="C9" s="150"/>
      <c r="D9" s="150"/>
      <c r="E9" s="123"/>
      <c r="F9" s="123" t="s">
        <v>669</v>
      </c>
      <c r="G9" s="150">
        <v>291.7173913043478</v>
      </c>
      <c r="H9" s="20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ht="14.25" customHeight="1">
      <c r="A10" s="145"/>
      <c r="B10" s="149" t="s">
        <v>670</v>
      </c>
      <c r="C10" s="150"/>
      <c r="D10" s="150"/>
      <c r="E10" s="123"/>
      <c r="F10" s="123" t="s">
        <v>671</v>
      </c>
      <c r="G10" s="150">
        <v>291.7173913043478</v>
      </c>
      <c r="H10" s="20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4.25" customHeight="1">
      <c r="A11" s="145"/>
      <c r="B11" s="123" t="s">
        <v>672</v>
      </c>
      <c r="C11" s="150"/>
      <c r="D11" s="150"/>
      <c r="E11" s="123"/>
      <c r="F11" s="123" t="s">
        <v>673</v>
      </c>
      <c r="G11" s="150">
        <v>291.7173913043478</v>
      </c>
      <c r="H11" s="20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4.25" customHeight="1">
      <c r="A12" s="145"/>
      <c r="B12" s="149" t="s">
        <v>674</v>
      </c>
      <c r="C12" s="150"/>
      <c r="D12" s="150"/>
      <c r="E12" s="123"/>
      <c r="F12" s="123" t="s">
        <v>529</v>
      </c>
      <c r="G12" s="150">
        <v>195.45652173913047</v>
      </c>
      <c r="H12" s="20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14.25" customHeight="1">
      <c r="A13" s="145"/>
      <c r="B13" s="123" t="s">
        <v>675</v>
      </c>
      <c r="C13" s="150"/>
      <c r="D13" s="150"/>
      <c r="E13" s="123"/>
      <c r="F13" s="123" t="s">
        <v>676</v>
      </c>
      <c r="G13" s="150">
        <v>195.45652173913047</v>
      </c>
      <c r="H13" s="20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</row>
    <row r="14" spans="1:64" ht="14.25" customHeight="1">
      <c r="A14" s="145"/>
      <c r="B14" s="149" t="s">
        <v>677</v>
      </c>
      <c r="C14" s="150"/>
      <c r="D14" s="150"/>
      <c r="E14" s="123"/>
      <c r="F14" s="123" t="s">
        <v>678</v>
      </c>
      <c r="G14" s="150">
        <v>205.43478260869566</v>
      </c>
      <c r="H14" s="20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</row>
    <row r="15" spans="1:64" ht="14.25" customHeight="1">
      <c r="A15" s="145"/>
      <c r="B15" s="149" t="s">
        <v>679</v>
      </c>
      <c r="C15" s="150"/>
      <c r="D15" s="150"/>
      <c r="E15" s="123"/>
      <c r="F15" s="123" t="s">
        <v>680</v>
      </c>
      <c r="G15" s="150">
        <v>205.43478260869566</v>
      </c>
      <c r="H15" s="20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</row>
    <row r="16" spans="1:64" ht="14.25" customHeight="1">
      <c r="A16" s="145"/>
      <c r="B16" s="149" t="s">
        <v>681</v>
      </c>
      <c r="C16" s="150"/>
      <c r="D16" s="150"/>
      <c r="E16" s="123"/>
      <c r="F16" s="123" t="s">
        <v>682</v>
      </c>
      <c r="G16" s="150">
        <v>29.347826086956523</v>
      </c>
      <c r="H16" s="20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</row>
    <row r="17" spans="1:64" ht="14.25" customHeight="1">
      <c r="A17" s="145"/>
      <c r="B17" s="149" t="s">
        <v>683</v>
      </c>
      <c r="C17" s="150"/>
      <c r="D17" s="150"/>
      <c r="E17" s="123"/>
      <c r="F17" s="123" t="s">
        <v>684</v>
      </c>
      <c r="G17" s="150">
        <v>29.347826086956523</v>
      </c>
      <c r="H17" s="20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</row>
    <row r="18" spans="1:64" ht="14.25" customHeight="1">
      <c r="A18" s="145"/>
      <c r="B18" s="149" t="s">
        <v>685</v>
      </c>
      <c r="C18" s="150"/>
      <c r="D18" s="150"/>
      <c r="E18" s="123"/>
      <c r="F18" s="123" t="s">
        <v>686</v>
      </c>
      <c r="G18" s="150">
        <v>287.60869565217394</v>
      </c>
      <c r="H18" s="20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</row>
    <row r="19" spans="1:64" ht="14.25" customHeight="1">
      <c r="A19" s="145"/>
      <c r="B19" s="149" t="s">
        <v>687</v>
      </c>
      <c r="C19" s="150"/>
      <c r="D19" s="150"/>
      <c r="E19" s="123"/>
      <c r="F19" s="123" t="s">
        <v>688</v>
      </c>
      <c r="G19" s="150">
        <v>204.14347826086956</v>
      </c>
      <c r="H19" s="20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</row>
    <row r="20" spans="1:64" ht="14.25" customHeight="1">
      <c r="A20" s="145"/>
      <c r="B20" s="149" t="s">
        <v>689</v>
      </c>
      <c r="C20" s="150"/>
      <c r="D20" s="150"/>
      <c r="E20" s="123"/>
      <c r="F20" s="123" t="s">
        <v>690</v>
      </c>
      <c r="G20" s="150">
        <v>29.347826086956523</v>
      </c>
      <c r="H20" s="20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</row>
    <row r="21" spans="1:64" ht="14.25" customHeight="1">
      <c r="A21" s="145"/>
      <c r="B21" s="149" t="s">
        <v>691</v>
      </c>
      <c r="C21" s="150"/>
      <c r="D21" s="150"/>
      <c r="E21" s="123"/>
      <c r="F21" s="123" t="s">
        <v>692</v>
      </c>
      <c r="G21" s="150">
        <v>915.6521739130435</v>
      </c>
      <c r="H21" s="20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</row>
    <row r="22" spans="1:64" ht="14.25" customHeight="1">
      <c r="A22" s="145"/>
      <c r="B22" s="149" t="s">
        <v>693</v>
      </c>
      <c r="C22" s="150"/>
      <c r="D22" s="150"/>
      <c r="E22" s="123"/>
      <c r="F22" s="123" t="s">
        <v>317</v>
      </c>
      <c r="G22" s="150">
        <v>195.45652173913047</v>
      </c>
      <c r="H22" s="20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</row>
    <row r="23" spans="1:64" ht="14.25" customHeight="1">
      <c r="A23" s="145"/>
      <c r="B23" s="123" t="s">
        <v>694</v>
      </c>
      <c r="C23" s="150"/>
      <c r="D23" s="150"/>
      <c r="E23" s="123"/>
      <c r="F23" s="123" t="s">
        <v>695</v>
      </c>
      <c r="G23" s="150">
        <v>195.45652173913047</v>
      </c>
      <c r="H23" s="20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</row>
    <row r="24" spans="1:64" ht="14.25" customHeight="1">
      <c r="A24" s="145"/>
      <c r="B24" s="149" t="s">
        <v>696</v>
      </c>
      <c r="C24" s="150"/>
      <c r="D24" s="150"/>
      <c r="E24" s="123"/>
      <c r="F24" s="123" t="s">
        <v>319</v>
      </c>
      <c r="G24" s="150">
        <v>195.45652173913047</v>
      </c>
      <c r="H24" s="20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</row>
    <row r="25" spans="1:64" ht="14.25" customHeight="1">
      <c r="A25" s="145"/>
      <c r="B25" s="123" t="s">
        <v>697</v>
      </c>
      <c r="C25" s="150"/>
      <c r="D25" s="150"/>
      <c r="E25" s="123"/>
      <c r="F25" s="123" t="s">
        <v>698</v>
      </c>
      <c r="G25" s="150">
        <v>195.45652173913047</v>
      </c>
      <c r="H25" s="20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</row>
    <row r="26" spans="1:64" ht="14.25" customHeight="1">
      <c r="A26" s="145"/>
      <c r="B26" s="149" t="s">
        <v>699</v>
      </c>
      <c r="C26" s="150"/>
      <c r="D26" s="150"/>
      <c r="E26" s="123"/>
      <c r="F26" s="123" t="s">
        <v>700</v>
      </c>
      <c r="G26" s="150">
        <v>255.32608695652175</v>
      </c>
      <c r="H26" s="20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</row>
    <row r="27" spans="1:64" ht="14.25" customHeight="1">
      <c r="A27" s="145"/>
      <c r="B27" s="123" t="s">
        <v>701</v>
      </c>
      <c r="C27" s="150"/>
      <c r="D27" s="150"/>
      <c r="E27" s="123"/>
      <c r="F27" s="123" t="s">
        <v>702</v>
      </c>
      <c r="G27" s="150">
        <v>255.32608695652175</v>
      </c>
      <c r="H27" s="20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</row>
    <row r="28" spans="1:64" ht="14.25" customHeight="1">
      <c r="A28" s="145"/>
      <c r="B28" s="149" t="s">
        <v>703</v>
      </c>
      <c r="C28" s="150"/>
      <c r="D28" s="150"/>
      <c r="E28" s="123"/>
      <c r="F28" s="123" t="s">
        <v>704</v>
      </c>
      <c r="G28" s="150">
        <v>234.7826086956522</v>
      </c>
      <c r="H28" s="20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</row>
    <row r="29" spans="1:64" ht="14.25" customHeight="1">
      <c r="A29" s="145"/>
      <c r="B29" s="149" t="s">
        <v>705</v>
      </c>
      <c r="C29" s="150"/>
      <c r="D29" s="150"/>
      <c r="E29" s="123"/>
      <c r="F29" s="123" t="s">
        <v>706</v>
      </c>
      <c r="G29" s="150">
        <v>189.58695652173915</v>
      </c>
      <c r="H29" s="20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64" ht="14.25" customHeight="1">
      <c r="A30" s="145"/>
      <c r="B30" s="149" t="s">
        <v>707</v>
      </c>
      <c r="C30" s="150"/>
      <c r="D30" s="150"/>
      <c r="E30" s="123"/>
      <c r="F30" s="123" t="s">
        <v>708</v>
      </c>
      <c r="G30" s="150">
        <v>29.347826086956523</v>
      </c>
      <c r="H30" s="20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</row>
    <row r="31" spans="1:64" ht="14.25" customHeight="1">
      <c r="A31" s="145"/>
      <c r="B31" s="149" t="s">
        <v>709</v>
      </c>
      <c r="C31" s="150"/>
      <c r="D31" s="150"/>
      <c r="E31" s="123" t="s">
        <v>710</v>
      </c>
      <c r="F31" s="123" t="s">
        <v>711</v>
      </c>
      <c r="G31" s="150">
        <v>25.35652173913044</v>
      </c>
      <c r="H31" s="20"/>
      <c r="I31" s="151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</row>
    <row r="32" spans="1:64" ht="14.25" customHeight="1">
      <c r="A32" s="145"/>
      <c r="B32" s="149" t="s">
        <v>712</v>
      </c>
      <c r="C32" s="150"/>
      <c r="D32" s="150"/>
      <c r="E32" s="123"/>
      <c r="F32" s="123" t="s">
        <v>713</v>
      </c>
      <c r="G32" s="150">
        <v>51.06521739130436</v>
      </c>
      <c r="H32" s="20"/>
      <c r="I32" s="151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</row>
    <row r="33" spans="1:64" ht="14.25" customHeight="1">
      <c r="A33" s="145"/>
      <c r="B33" s="146" t="s">
        <v>714</v>
      </c>
      <c r="C33" s="147"/>
      <c r="D33" s="147"/>
      <c r="E33" s="127" t="s">
        <v>509</v>
      </c>
      <c r="F33" s="148" t="s">
        <v>93</v>
      </c>
      <c r="G33" s="147">
        <v>674.7652173913044</v>
      </c>
      <c r="H33" s="20">
        <v>2.9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</row>
    <row r="34" spans="1:64" ht="14.25" customHeight="1">
      <c r="A34" s="145"/>
      <c r="B34" s="149" t="s">
        <v>715</v>
      </c>
      <c r="C34" s="150"/>
      <c r="D34" s="150"/>
      <c r="E34" s="123"/>
      <c r="F34" s="123" t="s">
        <v>716</v>
      </c>
      <c r="G34" s="150">
        <v>167.8695652173913</v>
      </c>
      <c r="H34" s="20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</row>
    <row r="35" spans="1:64" ht="14.25" customHeight="1">
      <c r="A35" s="145"/>
      <c r="B35" s="149" t="s">
        <v>717</v>
      </c>
      <c r="C35" s="150"/>
      <c r="D35" s="150"/>
      <c r="E35" s="123"/>
      <c r="F35" s="123" t="s">
        <v>718</v>
      </c>
      <c r="G35" s="150">
        <v>528.2608695652174</v>
      </c>
      <c r="H35" s="20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</row>
    <row r="36" spans="1:64" ht="14.25" customHeight="1">
      <c r="A36" s="145"/>
      <c r="B36" s="152" t="s">
        <v>719</v>
      </c>
      <c r="C36" s="150"/>
      <c r="D36" s="150"/>
      <c r="E36" s="123"/>
      <c r="F36" s="129" t="s">
        <v>720</v>
      </c>
      <c r="G36" s="150">
        <v>387.3913043478261</v>
      </c>
      <c r="H36" s="20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</row>
    <row r="37" spans="1:64" ht="14.25" customHeight="1">
      <c r="A37" s="145"/>
      <c r="B37" s="152" t="s">
        <v>721</v>
      </c>
      <c r="C37" s="150"/>
      <c r="D37" s="150"/>
      <c r="E37" s="123"/>
      <c r="F37" s="129" t="s">
        <v>722</v>
      </c>
      <c r="G37" s="150">
        <v>387.3913043478261</v>
      </c>
      <c r="H37" s="20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</row>
    <row r="38" spans="1:64" ht="14.25" customHeight="1">
      <c r="A38" s="145"/>
      <c r="B38" s="152" t="s">
        <v>723</v>
      </c>
      <c r="C38" s="150"/>
      <c r="D38" s="150"/>
      <c r="E38" s="129"/>
      <c r="F38" s="129" t="s">
        <v>724</v>
      </c>
      <c r="G38" s="150">
        <v>205.43478260869566</v>
      </c>
      <c r="H38" s="20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</row>
    <row r="39" spans="1:64" ht="14.25" customHeight="1">
      <c r="A39" s="145"/>
      <c r="B39" s="153" t="s">
        <v>725</v>
      </c>
      <c r="C39" s="150"/>
      <c r="D39" s="150"/>
      <c r="E39" s="129" t="s">
        <v>726</v>
      </c>
      <c r="F39" s="129" t="s">
        <v>727</v>
      </c>
      <c r="G39" s="150">
        <v>25.35652173913044</v>
      </c>
      <c r="H39" s="20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</row>
    <row r="40" spans="1:64" ht="14.25" customHeight="1">
      <c r="A40" s="145"/>
      <c r="B40" s="152" t="s">
        <v>728</v>
      </c>
      <c r="C40" s="150"/>
      <c r="D40" s="150"/>
      <c r="E40" s="129" t="s">
        <v>729</v>
      </c>
      <c r="F40" s="129" t="s">
        <v>730</v>
      </c>
      <c r="G40" s="150">
        <v>17.608695652173914</v>
      </c>
      <c r="H40" s="20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</row>
    <row r="41" spans="1:64" ht="14.25" customHeight="1">
      <c r="A41" s="145"/>
      <c r="B41" s="129" t="s">
        <v>731</v>
      </c>
      <c r="C41" s="150"/>
      <c r="D41" s="150"/>
      <c r="E41" s="129"/>
      <c r="F41" s="129" t="s">
        <v>732</v>
      </c>
      <c r="G41" s="150">
        <v>17.608695652173914</v>
      </c>
      <c r="H41" s="20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</row>
    <row r="42" spans="1:64" ht="14.25" customHeight="1">
      <c r="A42" s="145"/>
      <c r="B42" s="129" t="s">
        <v>733</v>
      </c>
      <c r="C42" s="150"/>
      <c r="D42" s="150"/>
      <c r="E42" s="129"/>
      <c r="F42" s="129" t="s">
        <v>734</v>
      </c>
      <c r="G42" s="150">
        <v>70.43478260869566</v>
      </c>
      <c r="H42" s="20"/>
      <c r="I42" s="151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</row>
    <row r="43" spans="1:64" ht="14.25" customHeight="1">
      <c r="A43" s="145"/>
      <c r="B43" s="145"/>
      <c r="C43" s="145"/>
      <c r="D43" s="145"/>
      <c r="E43" s="145"/>
      <c r="F43" s="145"/>
      <c r="G43" s="145"/>
      <c r="H43" s="154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</row>
    <row r="44" spans="1:64" ht="16.5" customHeight="1">
      <c r="A44" s="145"/>
      <c r="B44" s="99" t="s">
        <v>735</v>
      </c>
      <c r="C44" s="26"/>
      <c r="D44" s="26"/>
      <c r="E44" s="23"/>
      <c r="F44" s="145"/>
      <c r="G44" s="145"/>
      <c r="H44" s="154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</row>
    <row r="45" spans="1:64" ht="16.5" customHeight="1">
      <c r="A45" s="145"/>
      <c r="B45" s="99"/>
      <c r="C45" s="26"/>
      <c r="D45" s="26"/>
      <c r="E45" s="28"/>
      <c r="F45" s="145"/>
      <c r="G45" s="145"/>
      <c r="H45" s="154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</row>
    <row r="46" spans="1:64" ht="14.25" customHeight="1">
      <c r="A46" s="145"/>
      <c r="B46" s="71" t="s">
        <v>736</v>
      </c>
      <c r="C46" s="101">
        <v>52</v>
      </c>
      <c r="D46" s="101">
        <v>11</v>
      </c>
      <c r="E46" s="102">
        <f aca="true" t="shared" si="0" ref="E46:E50">C46/D46</f>
        <v>4.7272727272727275</v>
      </c>
      <c r="F46" s="145"/>
      <c r="G46" s="145"/>
      <c r="H46" s="154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</row>
    <row r="47" spans="1:64" ht="14.25" customHeight="1">
      <c r="A47" s="145"/>
      <c r="B47" s="26"/>
      <c r="C47" s="101">
        <v>54</v>
      </c>
      <c r="D47" s="101">
        <v>12</v>
      </c>
      <c r="E47" s="102">
        <f t="shared" si="0"/>
        <v>4.5</v>
      </c>
      <c r="F47" s="145"/>
      <c r="G47" s="145"/>
      <c r="H47" s="154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</row>
    <row r="48" spans="2:13" ht="14.25" customHeight="1">
      <c r="B48" s="26"/>
      <c r="C48" s="101">
        <v>52</v>
      </c>
      <c r="D48" s="101">
        <v>12</v>
      </c>
      <c r="E48" s="102">
        <f t="shared" si="0"/>
        <v>4.333333333333333</v>
      </c>
      <c r="J48" s="145"/>
      <c r="K48" s="145"/>
      <c r="L48" s="145"/>
      <c r="M48" s="145"/>
    </row>
    <row r="49" spans="2:13" ht="14.25" customHeight="1">
      <c r="B49" s="26"/>
      <c r="C49" s="101">
        <v>52</v>
      </c>
      <c r="D49" s="101">
        <v>13</v>
      </c>
      <c r="E49" s="102">
        <f t="shared" si="0"/>
        <v>4</v>
      </c>
      <c r="J49" s="145"/>
      <c r="K49" s="145"/>
      <c r="L49" s="145"/>
      <c r="M49" s="145"/>
    </row>
    <row r="50" spans="2:13" ht="14.25" customHeight="1">
      <c r="B50" s="26"/>
      <c r="C50" s="101">
        <v>52</v>
      </c>
      <c r="D50" s="101">
        <v>14</v>
      </c>
      <c r="E50" s="102">
        <f t="shared" si="0"/>
        <v>3.7142857142857144</v>
      </c>
      <c r="J50" s="145"/>
      <c r="K50" s="145"/>
      <c r="L50" s="145"/>
      <c r="M50" s="145"/>
    </row>
    <row r="51" spans="2:13" ht="14.25" customHeight="1">
      <c r="B51" s="117"/>
      <c r="C51" s="117"/>
      <c r="D51" s="117"/>
      <c r="E51" s="119"/>
      <c r="J51" s="145"/>
      <c r="K51" s="145"/>
      <c r="L51" s="145"/>
      <c r="M51" s="145"/>
    </row>
    <row r="52" spans="2:13" ht="14.25" customHeight="1">
      <c r="B52" s="155"/>
      <c r="C52" s="155" t="s">
        <v>737</v>
      </c>
      <c r="D52" s="117"/>
      <c r="E52" s="119"/>
      <c r="J52" s="145"/>
      <c r="K52" s="145"/>
      <c r="L52" s="145"/>
      <c r="M52" s="145"/>
    </row>
    <row r="53" spans="2:13" ht="14.25" customHeight="1">
      <c r="B53" s="117"/>
      <c r="C53" s="156" t="s">
        <v>120</v>
      </c>
      <c r="D53" s="156"/>
      <c r="E53" s="156" t="s">
        <v>117</v>
      </c>
      <c r="J53" s="145"/>
      <c r="K53" s="145"/>
      <c r="L53" s="145"/>
      <c r="M53" s="145"/>
    </row>
    <row r="54" spans="2:13" ht="14.25" customHeight="1">
      <c r="B54" s="100" t="s">
        <v>121</v>
      </c>
      <c r="C54" s="101">
        <v>33</v>
      </c>
      <c r="D54" s="101">
        <v>11</v>
      </c>
      <c r="E54" s="102">
        <f aca="true" t="shared" si="1" ref="E54:E58">C54/D54</f>
        <v>3</v>
      </c>
      <c r="J54" s="145"/>
      <c r="K54" s="145"/>
      <c r="L54" s="145"/>
      <c r="M54" s="145"/>
    </row>
    <row r="55" spans="2:13" ht="14.25" customHeight="1">
      <c r="B55" s="100" t="s">
        <v>122</v>
      </c>
      <c r="C55" s="101">
        <v>27</v>
      </c>
      <c r="D55" s="101">
        <v>13</v>
      </c>
      <c r="E55" s="102">
        <f t="shared" si="1"/>
        <v>2.076923076923077</v>
      </c>
      <c r="J55" s="145"/>
      <c r="K55" s="145"/>
      <c r="L55" s="145"/>
      <c r="M55" s="145"/>
    </row>
    <row r="56" spans="2:13" ht="14.25" customHeight="1">
      <c r="B56" s="100" t="s">
        <v>123</v>
      </c>
      <c r="C56" s="101">
        <v>24</v>
      </c>
      <c r="D56" s="101">
        <v>15</v>
      </c>
      <c r="E56" s="102">
        <f t="shared" si="1"/>
        <v>1.6</v>
      </c>
      <c r="J56" s="145"/>
      <c r="K56" s="145"/>
      <c r="L56" s="145"/>
      <c r="M56" s="145"/>
    </row>
    <row r="57" spans="2:13" ht="14.25" customHeight="1">
      <c r="B57" s="100" t="s">
        <v>124</v>
      </c>
      <c r="C57" s="101">
        <v>22</v>
      </c>
      <c r="D57" s="101">
        <v>17</v>
      </c>
      <c r="E57" s="102">
        <f t="shared" si="1"/>
        <v>1.2941176470588236</v>
      </c>
      <c r="J57" s="145"/>
      <c r="K57" s="145"/>
      <c r="L57" s="145"/>
      <c r="M57" s="145"/>
    </row>
    <row r="58" spans="2:13" ht="14.25" customHeight="1">
      <c r="B58" s="100" t="s">
        <v>125</v>
      </c>
      <c r="C58" s="101">
        <v>21</v>
      </c>
      <c r="D58" s="101">
        <v>19</v>
      </c>
      <c r="E58" s="102">
        <f t="shared" si="1"/>
        <v>1.105263157894737</v>
      </c>
      <c r="J58" s="145"/>
      <c r="K58" s="145"/>
      <c r="L58" s="145"/>
      <c r="M58" s="145"/>
    </row>
    <row r="59" spans="2:13" ht="14.25" customHeight="1">
      <c r="B59" s="157"/>
      <c r="C59" s="157"/>
      <c r="D59" s="157"/>
      <c r="E59" s="157"/>
      <c r="J59" s="145"/>
      <c r="K59" s="145"/>
      <c r="L59" s="145"/>
      <c r="M59" s="145"/>
    </row>
    <row r="60" spans="2:13" ht="14.25" customHeight="1">
      <c r="B60" s="155"/>
      <c r="C60" s="71" t="s">
        <v>738</v>
      </c>
      <c r="D60" s="26"/>
      <c r="E60" s="23"/>
      <c r="J60" s="145"/>
      <c r="K60" s="145"/>
      <c r="L60" s="145"/>
      <c r="M60" s="145"/>
    </row>
    <row r="61" spans="2:13" ht="14.25" customHeight="1">
      <c r="B61" s="117"/>
      <c r="C61" s="156" t="s">
        <v>120</v>
      </c>
      <c r="D61" s="156"/>
      <c r="E61" s="156" t="s">
        <v>117</v>
      </c>
      <c r="J61" s="145"/>
      <c r="K61" s="145"/>
      <c r="L61" s="145"/>
      <c r="M61" s="145"/>
    </row>
    <row r="62" spans="2:13" ht="14.25" customHeight="1">
      <c r="B62" s="100" t="s">
        <v>121</v>
      </c>
      <c r="C62" s="101">
        <v>33</v>
      </c>
      <c r="D62" s="101">
        <v>11</v>
      </c>
      <c r="E62" s="102">
        <f aca="true" t="shared" si="2" ref="E62:E66">C62/D62</f>
        <v>3</v>
      </c>
      <c r="J62" s="145"/>
      <c r="K62" s="145"/>
      <c r="L62" s="145"/>
      <c r="M62" s="145"/>
    </row>
    <row r="63" spans="2:13" ht="14.25" customHeight="1">
      <c r="B63" s="100" t="s">
        <v>122</v>
      </c>
      <c r="C63" s="101">
        <v>27</v>
      </c>
      <c r="D63" s="101">
        <v>13</v>
      </c>
      <c r="E63" s="102">
        <f t="shared" si="2"/>
        <v>2.076923076923077</v>
      </c>
      <c r="J63" s="145"/>
      <c r="K63" s="145"/>
      <c r="L63" s="145"/>
      <c r="M63" s="145"/>
    </row>
    <row r="64" spans="2:13" ht="14.25" customHeight="1">
      <c r="B64" s="100" t="s">
        <v>123</v>
      </c>
      <c r="C64" s="101">
        <v>23</v>
      </c>
      <c r="D64" s="101">
        <v>16</v>
      </c>
      <c r="E64" s="102">
        <f t="shared" si="2"/>
        <v>1.4375</v>
      </c>
      <c r="J64" s="145"/>
      <c r="K64" s="145"/>
      <c r="L64" s="145"/>
      <c r="M64" s="145"/>
    </row>
    <row r="65" spans="2:13" ht="14.25" customHeight="1">
      <c r="B65" s="100" t="s">
        <v>124</v>
      </c>
      <c r="C65" s="101">
        <v>20</v>
      </c>
      <c r="D65" s="101">
        <v>20</v>
      </c>
      <c r="E65" s="102">
        <f t="shared" si="2"/>
        <v>1</v>
      </c>
      <c r="J65" s="145"/>
      <c r="K65" s="145"/>
      <c r="L65" s="145"/>
      <c r="M65" s="145"/>
    </row>
    <row r="66" spans="2:13" ht="14.25" customHeight="1">
      <c r="B66" s="100" t="s">
        <v>125</v>
      </c>
      <c r="C66" s="101">
        <v>18</v>
      </c>
      <c r="D66" s="101">
        <v>22</v>
      </c>
      <c r="E66" s="102">
        <f t="shared" si="2"/>
        <v>0.8181818181818182</v>
      </c>
      <c r="J66" s="145"/>
      <c r="K66" s="145"/>
      <c r="L66" s="145"/>
      <c r="M66" s="145"/>
    </row>
    <row r="67" spans="10:13" ht="14.25" customHeight="1">
      <c r="J67" s="145"/>
      <c r="K67" s="145"/>
      <c r="L67" s="145"/>
      <c r="M67" s="145"/>
    </row>
    <row r="68" spans="2:13" ht="14.25" customHeight="1">
      <c r="B68" s="155"/>
      <c r="C68" s="71" t="s">
        <v>739</v>
      </c>
      <c r="D68" s="26"/>
      <c r="E68" s="23"/>
      <c r="J68" s="145"/>
      <c r="K68" s="145"/>
      <c r="L68" s="145"/>
      <c r="M68" s="145"/>
    </row>
    <row r="69" spans="2:13" ht="14.25" customHeight="1">
      <c r="B69" s="117"/>
      <c r="C69" s="156" t="s">
        <v>120</v>
      </c>
      <c r="D69" s="156"/>
      <c r="E69" s="156" t="s">
        <v>117</v>
      </c>
      <c r="J69" s="145"/>
      <c r="K69" s="145"/>
      <c r="L69" s="145"/>
      <c r="M69" s="145"/>
    </row>
    <row r="70" spans="2:13" ht="14.25" customHeight="1">
      <c r="B70" s="100" t="s">
        <v>121</v>
      </c>
      <c r="C70" s="101">
        <v>33</v>
      </c>
      <c r="D70" s="101">
        <v>11</v>
      </c>
      <c r="E70" s="102">
        <f aca="true" t="shared" si="3" ref="E70:E73">C70/D70</f>
        <v>3</v>
      </c>
      <c r="J70" s="145"/>
      <c r="K70" s="145"/>
      <c r="L70" s="145"/>
      <c r="M70" s="145"/>
    </row>
    <row r="71" spans="2:13" ht="14.25" customHeight="1">
      <c r="B71" s="100" t="s">
        <v>122</v>
      </c>
      <c r="C71" s="101">
        <v>27</v>
      </c>
      <c r="D71" s="101">
        <v>13</v>
      </c>
      <c r="E71" s="102">
        <f t="shared" si="3"/>
        <v>2.076923076923077</v>
      </c>
      <c r="J71" s="145"/>
      <c r="K71" s="145"/>
      <c r="L71" s="145"/>
      <c r="M71" s="145"/>
    </row>
    <row r="72" spans="2:13" ht="14.25" customHeight="1">
      <c r="B72" s="100" t="s">
        <v>123</v>
      </c>
      <c r="C72" s="101">
        <v>23</v>
      </c>
      <c r="D72" s="101">
        <v>16</v>
      </c>
      <c r="E72" s="102">
        <f t="shared" si="3"/>
        <v>1.4375</v>
      </c>
      <c r="J72" s="145"/>
      <c r="K72" s="145"/>
      <c r="L72" s="145"/>
      <c r="M72" s="145"/>
    </row>
    <row r="73" spans="2:13" ht="14.25" customHeight="1">
      <c r="B73" s="100" t="s">
        <v>124</v>
      </c>
      <c r="C73" s="101">
        <v>20</v>
      </c>
      <c r="D73" s="101">
        <v>20</v>
      </c>
      <c r="E73" s="102">
        <f t="shared" si="3"/>
        <v>1</v>
      </c>
      <c r="J73" s="145"/>
      <c r="K73" s="145"/>
      <c r="L73" s="145"/>
      <c r="M73" s="145"/>
    </row>
  </sheetData>
  <sheetProtection selectLockedCells="1" selectUnlockedCells="1"/>
  <mergeCells count="3">
    <mergeCell ref="C53:D53"/>
    <mergeCell ref="C61:D61"/>
    <mergeCell ref="C69:D6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Jirik</dc:creator>
  <cp:keywords/>
  <dc:description/>
  <cp:lastModifiedBy/>
  <cp:lastPrinted>2023-05-16T10:10:23Z</cp:lastPrinted>
  <dcterms:created xsi:type="dcterms:W3CDTF">2004-10-02T13:02:02Z</dcterms:created>
  <dcterms:modified xsi:type="dcterms:W3CDTF">2023-08-31T08:53:30Z</dcterms:modified>
  <cp:category/>
  <cp:version/>
  <cp:contentType/>
  <cp:contentStatus/>
  <cp:revision>131</cp:revision>
</cp:coreProperties>
</file>