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1" activeTab="0"/>
  </bookViews>
  <sheets>
    <sheet name="GEARBOX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<sst xmlns="http://schemas.openxmlformats.org/spreadsheetml/2006/main" count="33" uniqueCount="20">
  <si>
    <t>SQS DOG box</t>
  </si>
  <si>
    <t>Honda S4C / S80</t>
  </si>
  <si>
    <t>Final Drives</t>
  </si>
  <si>
    <t>FD</t>
  </si>
  <si>
    <t>RALLY</t>
  </si>
  <si>
    <t>teeth</t>
  </si>
  <si>
    <t>ratio</t>
  </si>
  <si>
    <t>km/h</t>
  </si>
  <si>
    <t>Change only red dates !!!</t>
  </si>
  <si>
    <t>RPM - after gearchange</t>
  </si>
  <si>
    <t>RPM -drop</t>
  </si>
  <si>
    <t>1.gear</t>
  </si>
  <si>
    <t xml:space="preserve">max RPM </t>
  </si>
  <si>
    <t>2.gear</t>
  </si>
  <si>
    <t>tyre perimeter (cm)</t>
  </si>
  <si>
    <t>3.gear</t>
  </si>
  <si>
    <t xml:space="preserve">final drive ratio </t>
  </si>
  <si>
    <t>4.gear</t>
  </si>
  <si>
    <t>5.gear</t>
  </si>
  <si>
    <t>RALLY-Cross 4°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</si>
</sst>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0"/>
    <numFmt numFmtId="167" formatCode="0.0"/>
    <numFmt numFmtId="168" formatCode="#,##0"/>
  </numFmts>
  <fonts count="10">
    <font>
      <sz val="10"/>
      <name val="Arial CE"/>
      <family val="2"/>
    </font>
    <font>
      <sz val="10"/>
      <name val="Arial"/>
      <family val="0"/>
    </font>
    <font>
      <b/>
      <u val="single"/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Fill="1" applyBorder="1" applyAlignment="1">
      <alignment/>
    </xf>
    <xf numFmtId="165" fontId="0" fillId="0" borderId="1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4" fontId="4" fillId="0" borderId="0" xfId="0" applyFont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0" fillId="0" borderId="0" xfId="0" applyFont="1" applyFill="1" applyBorder="1" applyAlignment="1">
      <alignment vertical="center" wrapText="1"/>
    </xf>
    <xf numFmtId="164" fontId="6" fillId="0" borderId="0" xfId="0" applyFont="1" applyFill="1" applyBorder="1" applyAlignment="1">
      <alignment horizontal="left" vertical="center" wrapText="1"/>
    </xf>
    <xf numFmtId="164" fontId="6" fillId="0" borderId="0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9" fillId="0" borderId="0" xfId="0" applyFont="1" applyFill="1" applyBorder="1" applyAlignment="1">
      <alignment/>
    </xf>
    <xf numFmtId="168" fontId="6" fillId="0" borderId="0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11.75390625" style="1" customWidth="1"/>
    <col min="2" max="2" width="10.125" style="1" customWidth="1"/>
    <col min="3" max="4" width="9.125" style="1" customWidth="1"/>
    <col min="5" max="5" width="11.125" style="1" customWidth="1"/>
    <col min="6" max="6" width="10.00390625" style="1" customWidth="1"/>
    <col min="7" max="7" width="12.875" style="1" customWidth="1"/>
    <col min="8" max="8" width="13.875" style="1" customWidth="1"/>
    <col min="9" max="9" width="11.125" style="1" customWidth="1"/>
    <col min="10" max="16384" width="9.125" style="1" customWidth="1"/>
  </cols>
  <sheetData>
    <row r="1" spans="1:13" s="4" customFormat="1" ht="12.75">
      <c r="A1" s="2"/>
      <c r="B1" s="3"/>
      <c r="L1" s="1"/>
      <c r="M1" s="1"/>
    </row>
    <row r="2" spans="1:13" s="4" customFormat="1" ht="12.75">
      <c r="A2" s="5" t="s">
        <v>0</v>
      </c>
      <c r="B2" s="3"/>
      <c r="L2" s="1"/>
      <c r="M2" s="1"/>
    </row>
    <row r="3" spans="1:13" s="4" customFormat="1" ht="12.75">
      <c r="A3" s="5" t="s">
        <v>1</v>
      </c>
      <c r="B3" s="3"/>
      <c r="L3" s="1"/>
      <c r="M3" s="1"/>
    </row>
    <row r="4" spans="1:13" s="4" customFormat="1" ht="12.75">
      <c r="A4" s="5"/>
      <c r="B4" s="3"/>
      <c r="L4" s="1"/>
      <c r="M4" s="1"/>
    </row>
    <row r="5" spans="1:13" s="4" customFormat="1" ht="12.75">
      <c r="A5"/>
      <c r="B5"/>
      <c r="C5"/>
      <c r="D5"/>
      <c r="L5" s="1"/>
      <c r="M5" s="1"/>
    </row>
    <row r="6" spans="1:13" s="4" customFormat="1" ht="12.75">
      <c r="A6" s="6" t="s">
        <v>2</v>
      </c>
      <c r="B6" s="3"/>
      <c r="L6" s="1"/>
      <c r="M6" s="1"/>
    </row>
    <row r="7" spans="1:8" ht="12.75">
      <c r="A7" s="7" t="s">
        <v>3</v>
      </c>
      <c r="B7" s="8"/>
      <c r="C7" s="8"/>
      <c r="D7" s="9">
        <v>3.11</v>
      </c>
      <c r="F7" s="4"/>
      <c r="H7" s="4"/>
    </row>
    <row r="8" spans="1:8" ht="12.75">
      <c r="A8" s="7"/>
      <c r="B8" s="8">
        <v>55</v>
      </c>
      <c r="C8" s="8">
        <v>12</v>
      </c>
      <c r="D8" s="9">
        <f>B8/C8</f>
        <v>4.583333333333333</v>
      </c>
      <c r="E8"/>
      <c r="F8"/>
      <c r="G8"/>
      <c r="H8" s="4"/>
    </row>
    <row r="9" spans="1:8" ht="12.75">
      <c r="A9" s="7"/>
      <c r="B9" s="8">
        <v>54</v>
      </c>
      <c r="C9" s="8">
        <v>11</v>
      </c>
      <c r="D9" s="9">
        <f>B9/C9</f>
        <v>4.909090909090909</v>
      </c>
      <c r="E9"/>
      <c r="H9" s="4"/>
    </row>
    <row r="10" spans="2:8" ht="13.5" customHeight="1">
      <c r="B10" s="8">
        <v>58</v>
      </c>
      <c r="C10" s="8">
        <v>11</v>
      </c>
      <c r="D10" s="9">
        <f>B10/C10</f>
        <v>5.2727272727272725</v>
      </c>
      <c r="E10"/>
      <c r="H10" s="4"/>
    </row>
    <row r="11" spans="2:5" ht="12.75">
      <c r="B11" s="8">
        <v>58</v>
      </c>
      <c r="C11" s="8">
        <v>10</v>
      </c>
      <c r="D11" s="9">
        <f>B11/C11</f>
        <v>5.8</v>
      </c>
      <c r="E11"/>
    </row>
    <row r="12" spans="1:5" ht="12.75">
      <c r="A12" s="7" t="s">
        <v>4</v>
      </c>
      <c r="B12" s="10"/>
      <c r="E12"/>
    </row>
    <row r="13" spans="2:10" ht="12.75">
      <c r="B13" s="11" t="s">
        <v>5</v>
      </c>
      <c r="C13" s="11"/>
      <c r="D13" s="12" t="s">
        <v>6</v>
      </c>
      <c r="E13"/>
      <c r="F13" s="13" t="s">
        <v>7</v>
      </c>
      <c r="G13" s="14" t="s">
        <v>8</v>
      </c>
      <c r="H13" s="15"/>
      <c r="I13" s="16" t="s">
        <v>9</v>
      </c>
      <c r="J13" s="17" t="s">
        <v>10</v>
      </c>
    </row>
    <row r="14" spans="1:10" ht="12.75">
      <c r="A14" s="12" t="s">
        <v>11</v>
      </c>
      <c r="B14" s="8">
        <v>31</v>
      </c>
      <c r="C14" s="8">
        <v>12</v>
      </c>
      <c r="D14" s="18">
        <f>B14/C14</f>
        <v>2.5833333333333335</v>
      </c>
      <c r="E14"/>
      <c r="F14" s="19">
        <f>G14/G16/D14*G15*60/100000</f>
        <v>75.7003265890826</v>
      </c>
      <c r="G14" s="20">
        <v>8000</v>
      </c>
      <c r="H14" s="21" t="s">
        <v>12</v>
      </c>
      <c r="I14" s="13"/>
      <c r="J14" s="13"/>
    </row>
    <row r="15" spans="1:10" ht="12.75">
      <c r="A15" s="12" t="s">
        <v>13</v>
      </c>
      <c r="B15" s="8">
        <v>27</v>
      </c>
      <c r="C15" s="8">
        <v>14</v>
      </c>
      <c r="D15" s="18">
        <f>B15/C15</f>
        <v>1.9285714285714286</v>
      </c>
      <c r="E15"/>
      <c r="F15" s="19">
        <f>G14/G16/D15*G15*60/100000</f>
        <v>101.40105475204274</v>
      </c>
      <c r="G15" s="20">
        <v>200</v>
      </c>
      <c r="H15" s="21" t="s">
        <v>14</v>
      </c>
      <c r="I15" s="22">
        <f>F14/60*100000/G15*D15*G16</f>
        <v>5972.350230414747</v>
      </c>
      <c r="J15" s="22">
        <f>I15-G14</f>
        <v>-2027.6497695852531</v>
      </c>
    </row>
    <row r="16" spans="1:10" ht="12.75">
      <c r="A16" s="12" t="s">
        <v>15</v>
      </c>
      <c r="B16" s="8">
        <v>26</v>
      </c>
      <c r="C16" s="8">
        <v>17</v>
      </c>
      <c r="D16" s="18">
        <f>B16/C16</f>
        <v>1.5294117647058822</v>
      </c>
      <c r="F16" s="19">
        <f>G14/G16/D16*G15*60/100000</f>
        <v>127.86561574502092</v>
      </c>
      <c r="G16" s="23">
        <v>4.909</v>
      </c>
      <c r="H16" s="21" t="s">
        <v>16</v>
      </c>
      <c r="I16" s="22">
        <f>F15/60*100000/G15*D16*G16</f>
        <v>6344.226579520698</v>
      </c>
      <c r="J16" s="22">
        <f>I16-G14</f>
        <v>-1655.7734204793023</v>
      </c>
    </row>
    <row r="17" spans="1:10" ht="12.75">
      <c r="A17" s="12" t="s">
        <v>17</v>
      </c>
      <c r="B17" s="8">
        <v>23</v>
      </c>
      <c r="C17" s="8">
        <v>18</v>
      </c>
      <c r="D17" s="18">
        <f>B17/C17</f>
        <v>1.2777777777777777</v>
      </c>
      <c r="F17" s="19">
        <f>G14/G16/D17*G15*60/100000</f>
        <v>153.04631245184092</v>
      </c>
      <c r="I17" s="22">
        <f>F16/60*100000/G15*D17*G16</f>
        <v>6683.760683760683</v>
      </c>
      <c r="J17" s="22">
        <f>I17-G14</f>
        <v>-1316.2393162393173</v>
      </c>
    </row>
    <row r="18" spans="1:10" ht="12.75">
      <c r="A18" s="12" t="s">
        <v>18</v>
      </c>
      <c r="B18" s="8">
        <v>22</v>
      </c>
      <c r="C18" s="8">
        <v>20</v>
      </c>
      <c r="D18" s="18">
        <f>B18/C18</f>
        <v>1.1</v>
      </c>
      <c r="F18" s="19">
        <f>G14/G16/D18*G15*60/100000</f>
        <v>177.78107001981516</v>
      </c>
      <c r="G18" s="24"/>
      <c r="I18" s="22">
        <f>F17/60*100000/G15*D18*G16</f>
        <v>6886.956521739133</v>
      </c>
      <c r="J18" s="22">
        <f>I18-G14</f>
        <v>-1113.0434782608672</v>
      </c>
    </row>
    <row r="19" ht="12.75">
      <c r="F19" s="25"/>
    </row>
    <row r="21" spans="1:5" ht="12.75">
      <c r="A21" s="7" t="s">
        <v>19</v>
      </c>
      <c r="B21" s="10"/>
      <c r="E21"/>
    </row>
    <row r="22" spans="2:10" ht="12.75">
      <c r="B22" s="11" t="s">
        <v>5</v>
      </c>
      <c r="C22" s="11"/>
      <c r="D22" s="12" t="s">
        <v>6</v>
      </c>
      <c r="E22"/>
      <c r="F22" s="13" t="s">
        <v>7</v>
      </c>
      <c r="G22" s="14" t="s">
        <v>8</v>
      </c>
      <c r="H22" s="15"/>
      <c r="I22" s="16" t="s">
        <v>9</v>
      </c>
      <c r="J22" s="17" t="s">
        <v>10</v>
      </c>
    </row>
    <row r="23" spans="1:10" ht="12.75">
      <c r="A23" s="12" t="s">
        <v>11</v>
      </c>
      <c r="B23" s="8">
        <v>29</v>
      </c>
      <c r="C23" s="8">
        <v>13</v>
      </c>
      <c r="D23" s="18">
        <f>B23/C23</f>
        <v>2.230769230769231</v>
      </c>
      <c r="E23"/>
      <c r="F23" s="19">
        <f>G23/G25/D23*G24*60/100000</f>
        <v>87.66445866494334</v>
      </c>
      <c r="G23" s="20">
        <v>8000</v>
      </c>
      <c r="H23" s="21" t="s">
        <v>12</v>
      </c>
      <c r="I23" s="13"/>
      <c r="J23" s="13"/>
    </row>
    <row r="24" spans="1:10" ht="12.75">
      <c r="A24" s="12" t="s">
        <v>13</v>
      </c>
      <c r="B24" s="8">
        <v>27</v>
      </c>
      <c r="C24" s="8">
        <v>15</v>
      </c>
      <c r="D24" s="18">
        <f>B24/C24</f>
        <v>1.8</v>
      </c>
      <c r="E24"/>
      <c r="F24" s="19">
        <f>G23/G25/D24*G24*60/100000</f>
        <v>108.6439872343315</v>
      </c>
      <c r="G24" s="20">
        <v>200</v>
      </c>
      <c r="H24" s="21" t="s">
        <v>14</v>
      </c>
      <c r="I24" s="22">
        <f>F23/60*100000/G24*D24*G25</f>
        <v>6455.172413793102</v>
      </c>
      <c r="J24" s="22">
        <f>I24-G23</f>
        <v>-1544.8275862068976</v>
      </c>
    </row>
    <row r="25" spans="1:10" ht="12.75">
      <c r="A25" s="12" t="s">
        <v>15</v>
      </c>
      <c r="B25" s="8">
        <v>26</v>
      </c>
      <c r="C25" s="8">
        <v>17</v>
      </c>
      <c r="D25" s="18">
        <f>B25/C25</f>
        <v>1.5294117647058822</v>
      </c>
      <c r="F25" s="19">
        <f>G23/G25/D25*G24*60/100000</f>
        <v>127.86561574502092</v>
      </c>
      <c r="G25" s="23">
        <v>4.909</v>
      </c>
      <c r="H25" s="21" t="s">
        <v>16</v>
      </c>
      <c r="I25" s="22">
        <f>F24/60*100000/G24*D25*G25</f>
        <v>6797.385620915033</v>
      </c>
      <c r="J25" s="22">
        <f>I25-G23</f>
        <v>-1202.6143790849674</v>
      </c>
    </row>
    <row r="26" spans="1:10" ht="12.75">
      <c r="A26" s="12" t="s">
        <v>17</v>
      </c>
      <c r="B26" s="8">
        <v>24</v>
      </c>
      <c r="C26" s="8">
        <v>18</v>
      </c>
      <c r="D26" s="18">
        <f>B26/C26</f>
        <v>1.3333333333333333</v>
      </c>
      <c r="F26" s="19">
        <f>G23/G25/D26*G24*60/100000</f>
        <v>146.66938276634755</v>
      </c>
      <c r="I26" s="22">
        <f>F25/60*100000/G24*D26*G25</f>
        <v>6974.358974358973</v>
      </c>
      <c r="J26" s="22">
        <f>I26-G23</f>
        <v>-1025.6410256410272</v>
      </c>
    </row>
    <row r="27" spans="1:7" ht="12.75">
      <c r="A27" s="24"/>
      <c r="B27" s="24"/>
      <c r="C27" s="24"/>
      <c r="D27" s="24"/>
      <c r="E27" s="24"/>
      <c r="F27" s="24"/>
      <c r="G27" s="24"/>
    </row>
  </sheetData>
  <sheetProtection selectLockedCells="1" selectUnlockedCells="1"/>
  <mergeCells count="2">
    <mergeCell ref="B13:C13"/>
    <mergeCell ref="B22:C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Cimburek</dc:creator>
  <cp:keywords/>
  <dc:description/>
  <cp:lastModifiedBy>p c</cp:lastModifiedBy>
  <dcterms:created xsi:type="dcterms:W3CDTF">2002-11-18T12:13:57Z</dcterms:created>
  <dcterms:modified xsi:type="dcterms:W3CDTF">2016-02-12T14:14:30Z</dcterms:modified>
  <cp:category/>
  <cp:version/>
  <cp:contentType/>
  <cp:contentStatus/>
  <cp:revision>39</cp:revision>
</cp:coreProperties>
</file>